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ТЕРРИТОРИИ\РЕЙТИНГ\2022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2" l="1"/>
  <c r="Y21" i="2"/>
  <c r="Z45" i="2"/>
  <c r="Y45" i="2"/>
  <c r="Y17" i="2"/>
  <c r="Z42" i="2"/>
  <c r="Y42" i="2"/>
  <c r="Y15" i="2"/>
  <c r="Z28" i="2"/>
  <c r="Y28" i="2"/>
  <c r="Y10" i="2"/>
  <c r="Z19" i="2"/>
  <c r="Y19" i="2"/>
  <c r="Y18" i="2"/>
  <c r="Y16" i="2"/>
  <c r="Y8" i="2"/>
  <c r="Z41" i="2"/>
  <c r="Y41" i="2"/>
  <c r="Z22" i="2"/>
  <c r="Y22" i="2"/>
  <c r="Z20" i="2"/>
  <c r="Y20" i="2"/>
  <c r="Z29" i="2"/>
  <c r="Y29" i="2"/>
  <c r="Z32" i="2"/>
  <c r="Y32" i="2"/>
  <c r="Z39" i="2"/>
  <c r="Y39" i="2"/>
  <c r="Y11" i="2"/>
  <c r="Z33" i="2"/>
  <c r="Y33" i="2"/>
  <c r="Y13" i="2"/>
  <c r="Z37" i="2"/>
  <c r="Y37" i="2"/>
  <c r="Y51" i="2"/>
  <c r="Z30" i="2"/>
  <c r="Y30" i="2"/>
  <c r="Z34" i="2"/>
  <c r="Y34" i="2"/>
  <c r="Y12" i="2"/>
  <c r="Z31" i="2"/>
  <c r="Y31" i="2"/>
  <c r="Z26" i="2"/>
  <c r="Y26" i="2"/>
  <c r="Z36" i="2"/>
  <c r="Y36" i="2"/>
  <c r="Z23" i="2"/>
  <c r="Y23" i="2"/>
  <c r="Z27" i="2"/>
  <c r="Y27" i="2"/>
  <c r="Z25" i="2"/>
  <c r="Y25" i="2"/>
  <c r="Y9" i="2"/>
  <c r="Y14" i="2"/>
  <c r="Z47" i="2"/>
  <c r="Y47" i="2"/>
  <c r="Z24" i="2"/>
  <c r="Y24" i="2"/>
  <c r="Y50" i="2"/>
  <c r="Z44" i="2"/>
  <c r="Y44" i="2"/>
  <c r="Z38" i="2"/>
  <c r="Y38" i="2"/>
  <c r="Z43" i="2"/>
  <c r="Y43" i="2"/>
  <c r="Z48" i="2"/>
  <c r="Y48" i="2"/>
  <c r="Z46" i="2"/>
  <c r="Y46" i="2"/>
  <c r="Y52" i="2"/>
  <c r="Z35" i="2"/>
  <c r="Y35" i="2"/>
  <c r="Z49" i="2"/>
  <c r="Y49" i="2"/>
  <c r="Z40" i="2"/>
  <c r="Y40" i="2"/>
  <c r="S9" i="1" l="1"/>
  <c r="S10" i="1"/>
  <c r="S12" i="1"/>
  <c r="S13" i="1"/>
  <c r="S14" i="1"/>
  <c r="S15" i="1"/>
  <c r="S16" i="1"/>
  <c r="S18" i="1"/>
  <c r="S19" i="1"/>
  <c r="S22" i="1"/>
  <c r="S23" i="1"/>
  <c r="S24" i="1"/>
  <c r="S25" i="1"/>
  <c r="S26" i="1"/>
  <c r="S27" i="1"/>
  <c r="S32" i="1"/>
  <c r="S34" i="1"/>
  <c r="S36" i="1"/>
  <c r="S37" i="1"/>
  <c r="S38" i="1"/>
  <c r="S39" i="1"/>
  <c r="S40" i="1"/>
  <c r="S41" i="1"/>
  <c r="S45" i="1"/>
  <c r="S47" i="1"/>
  <c r="S49" i="1"/>
  <c r="S51" i="1"/>
  <c r="S52" i="1"/>
  <c r="S29" i="1" l="1"/>
  <c r="S30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<sst xmlns="http://schemas.openxmlformats.org/spreadsheetml/2006/main" count="1026" uniqueCount="134">
  <si>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</si>
  <si>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</si>
  <si>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</si>
  <si>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</si>
  <si>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</si>
  <si>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</si>
  <si>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</si>
  <si>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</si>
  <si>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</si>
  <si>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</si>
  <si>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</si>
  <si>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</si>
  <si>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</si>
  <si>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</si>
  <si>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</si>
  <si>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</si>
  <si>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</si>
  <si>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</si>
  <si>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</si>
  <si>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</si>
  <si>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</si>
  <si>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</si>
  <si>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</si>
  <si>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</si>
  <si>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</si>
  <si>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</si>
  <si>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</si>
  <si>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</si>
  <si>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</si>
  <si>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</si>
  <si>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</si>
  <si>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</si>
  <si>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</si>
  <si>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</si>
  <si>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</si>
  <si>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</si>
  <si>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</si>
  <si>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</si>
  <si>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</si>
  <si>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</si>
  <si>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</si>
  <si>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</si>
  <si>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</si>
  <si>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</si>
  <si>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</si>
  <si>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</si>
  <si>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</si>
  <si>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</si>
  <si>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</si>
  <si>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</si>
  <si>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</si>
  <si>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</si>
  <si>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</si>
  <si>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</si>
  <si>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</si>
  <si>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</si>
  <si>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</si>
  <si>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</si>
  <si>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</si>
  <si>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</si>
  <si>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</si>
  <si>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</si>
  <si>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</si>
  <si>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</si>
  <si>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</si>
  <si>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</si>
  <si>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</si>
  <si>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</si>
  <si>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</si>
  <si>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</si>
  <si>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</si>
  <si>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</si>
  <si>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</si>
  <si>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</si>
  <si>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</si>
  <si>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</si>
  <si>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</si>
  <si>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</si>
  <si>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</si>
  <si>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</si>
  <si>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</si>
  <si>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в 2,1р.</t>
  </si>
  <si>
    <t>в 3,2р.</t>
  </si>
  <si>
    <t>х</t>
  </si>
  <si>
    <t>в 2,5р.</t>
  </si>
  <si>
    <t>в 2,0р.</t>
  </si>
  <si>
    <t>в 2,9р.</t>
  </si>
  <si>
    <t>в 2,6р.</t>
  </si>
  <si>
    <t>в 2,3р.</t>
  </si>
  <si>
    <t>в 2,4р.</t>
  </si>
  <si>
    <t>в 2,2р.</t>
  </si>
  <si>
    <t>в 3,5р.</t>
  </si>
  <si>
    <t>в 2,7р.</t>
  </si>
  <si>
    <t>в 5,8р.</t>
  </si>
  <si>
    <t>в 9,6р.</t>
  </si>
  <si>
    <t>ФИНАНСОВЫЕ РЕЗУЛЬТАТЫ ДЕЯТЕЛЬНОСТИ (прибыль минус убыток)</t>
  </si>
  <si>
    <t>в 3,0р.</t>
  </si>
  <si>
    <t>в 3,4р.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</si>
  <si>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январе-сентябре 2022г. *</t>
    </r>
  </si>
  <si>
    <t>в % к                      январю-сентябрю                                      2021 г.                                 (в дейст. ценах)</t>
  </si>
  <si>
    <t>в % к                          январю-сентябрю                       2021 г.                        (в сопост. ценах)</t>
  </si>
  <si>
    <t xml:space="preserve">в % к                      январю-сентябрю                                       2021 г.                                 </t>
  </si>
  <si>
    <t xml:space="preserve"> к январю-августу 2021 г.</t>
  </si>
  <si>
    <t>за январь-август                                2022 г.                                   млн. руб.</t>
  </si>
  <si>
    <t>за январь-август               2022 г.                           млн. руб.</t>
  </si>
  <si>
    <t>в % к                             январю-августу                        2021 г.</t>
  </si>
  <si>
    <t>в январе-августе                                                         2022 г.</t>
  </si>
  <si>
    <t>в январе-августе                                                    2021 г.</t>
  </si>
  <si>
    <r>
      <t xml:space="preserve">  в январе-августе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</si>
  <si>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январю-августу                                2021 г.</t>
  </si>
  <si>
    <r>
      <t xml:space="preserve"> в январе-августе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</si>
  <si>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январю-августу                                 2021 г.</t>
  </si>
  <si>
    <t>на 1 октября                                                         2021 г.</t>
  </si>
  <si>
    <t>на 1 октября                                                           2022 г.</t>
  </si>
  <si>
    <t>БЕЗРАБОТИЦА                                                                                                                            по состоянию  на 1 октября 2022 г.</t>
  </si>
  <si>
    <t>в % к                                                  1 октября                                                          2021 г.</t>
  </si>
  <si>
    <t>в 35,8р.</t>
  </si>
  <si>
    <t>в 6,4р.</t>
  </si>
  <si>
    <t>в 5,1р.</t>
  </si>
  <si>
    <t>в 6,6р.</t>
  </si>
  <si>
    <t>в 27,4р.</t>
  </si>
  <si>
    <t>в 3,8р.</t>
  </si>
  <si>
    <t>в 6,9р.</t>
  </si>
  <si>
    <t>в 4,0р.</t>
  </si>
  <si>
    <t>в 5,5р.</t>
  </si>
  <si>
    <t>в 60,1р.</t>
  </si>
  <si>
    <t>в 12,5р.</t>
  </si>
  <si>
    <t>в 4,5р.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</si>
  <si>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январе-сентябре 2022г. *</t>
    </r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</si>
  <si>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</si>
  <si>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в 36,3р.</t>
  </si>
  <si>
    <t>в 8,0р.</t>
  </si>
  <si>
    <t>в 3,1р.</t>
  </si>
  <si>
    <t xml:space="preserve">Убытки убыточных предприятий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</si>
</sst>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4" fontId="24" fillId="0" borderId="63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9" fillId="0" borderId="7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1" fillId="0" borderId="0" xfId="0" applyFont="1" applyFill="1" applyBorder="1" applyAlignment="1"/>
    <xf numFmtId="164" fontId="24" fillId="0" borderId="0" xfId="0" applyNumberFormat="1" applyFont="1" applyBorder="1" applyAlignment="1"/>
    <xf numFmtId="164" fontId="20" fillId="0" borderId="0" xfId="0" applyNumberFormat="1" applyFont="1" applyFill="1" applyBorder="1" applyAlignment="1">
      <alignment horizontal="right"/>
    </xf>
    <xf numFmtId="166" fontId="22" fillId="0" borderId="0" xfId="0" applyNumberFormat="1" applyFont="1" applyBorder="1" applyAlignment="1"/>
    <xf numFmtId="166" fontId="24" fillId="0" borderId="0" xfId="0" applyNumberFormat="1" applyFont="1" applyBorder="1" applyAlignment="1"/>
    <xf numFmtId="166" fontId="19" fillId="3" borderId="5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abSelected="1"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2851562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323" width="9.140625" style="1"/>
    <col min="3324" max="3324" width="0" style="1" hidden="1" customWidth="1"/>
    <col min="3325" max="3325" width="25.7109375" style="1" customWidth="1"/>
    <col min="3326" max="3326" width="10.42578125" style="1" customWidth="1"/>
    <col min="3327" max="3327" width="9.7109375" style="1" customWidth="1"/>
    <col min="3328" max="3328" width="10.28515625" style="1" customWidth="1"/>
    <col min="3329" max="3329" width="9.7109375" style="1" customWidth="1"/>
    <col min="3330" max="3330" width="10.28515625" style="1" customWidth="1"/>
    <col min="3331" max="3331" width="9.7109375" style="1" customWidth="1"/>
    <col min="3332" max="3332" width="10.140625" style="1" customWidth="1"/>
    <col min="3333" max="3333" width="9.7109375" style="1" customWidth="1"/>
    <col min="3334" max="3334" width="10.42578125" style="1" customWidth="1"/>
    <col min="3335" max="3335" width="9.28515625" style="1" customWidth="1"/>
    <col min="3336" max="3336" width="10.42578125" style="1" customWidth="1"/>
    <col min="3337" max="3337" width="9.7109375" style="1" customWidth="1"/>
    <col min="3338" max="3338" width="10.140625" style="1" customWidth="1"/>
    <col min="3339" max="3339" width="9.42578125" style="1" customWidth="1"/>
    <col min="3340" max="3340" width="9.28515625" style="1" customWidth="1"/>
    <col min="3341" max="3341" width="8.7109375" style="1" customWidth="1"/>
    <col min="3342" max="3342" width="7.7109375" style="1" customWidth="1"/>
    <col min="3343" max="3343" width="7.28515625" style="1" customWidth="1"/>
    <col min="3344" max="3344" width="10.5703125" style="1" customWidth="1"/>
    <col min="3345" max="3345" width="0" style="1" hidden="1" customWidth="1"/>
    <col min="3346" max="3346" width="9.85546875" style="1" customWidth="1"/>
    <col min="3347" max="3347" width="9.28515625" style="1" customWidth="1"/>
    <col min="3348" max="3348" width="11.140625" style="1" customWidth="1"/>
    <col min="3349" max="3349" width="10" style="1" customWidth="1"/>
    <col min="3350" max="3350" width="10.5703125" style="1" customWidth="1"/>
    <col min="3351" max="3351" width="9.7109375" style="1" customWidth="1"/>
    <col min="3352" max="3353" width="9" style="1" customWidth="1"/>
    <col min="3354" max="3354" width="8.5703125" style="1" customWidth="1"/>
    <col min="3355" max="3357" width="9" style="1" customWidth="1"/>
    <col min="3358" max="3358" width="9.5703125" style="1" customWidth="1"/>
    <col min="3359" max="3359" width="9.42578125" style="1" customWidth="1"/>
    <col min="3360" max="3579" width="9.140625" style="1"/>
    <col min="3580" max="3580" width="0" style="1" hidden="1" customWidth="1"/>
    <col min="3581" max="3581" width="25.7109375" style="1" customWidth="1"/>
    <col min="3582" max="3582" width="10.42578125" style="1" customWidth="1"/>
    <col min="3583" max="3583" width="9.7109375" style="1" customWidth="1"/>
    <col min="3584" max="3584" width="10.28515625" style="1" customWidth="1"/>
    <col min="3585" max="3585" width="9.7109375" style="1" customWidth="1"/>
    <col min="3586" max="3586" width="10.28515625" style="1" customWidth="1"/>
    <col min="3587" max="3587" width="9.7109375" style="1" customWidth="1"/>
    <col min="3588" max="3588" width="10.140625" style="1" customWidth="1"/>
    <col min="3589" max="3589" width="9.7109375" style="1" customWidth="1"/>
    <col min="3590" max="3590" width="10.42578125" style="1" customWidth="1"/>
    <col min="3591" max="3591" width="9.28515625" style="1" customWidth="1"/>
    <col min="3592" max="3592" width="10.42578125" style="1" customWidth="1"/>
    <col min="3593" max="3593" width="9.7109375" style="1" customWidth="1"/>
    <col min="3594" max="3594" width="10.140625" style="1" customWidth="1"/>
    <col min="3595" max="3595" width="9.42578125" style="1" customWidth="1"/>
    <col min="3596" max="3596" width="9.28515625" style="1" customWidth="1"/>
    <col min="3597" max="3597" width="8.7109375" style="1" customWidth="1"/>
    <col min="3598" max="3598" width="7.7109375" style="1" customWidth="1"/>
    <col min="3599" max="3599" width="7.28515625" style="1" customWidth="1"/>
    <col min="3600" max="3600" width="10.5703125" style="1" customWidth="1"/>
    <col min="3601" max="3601" width="0" style="1" hidden="1" customWidth="1"/>
    <col min="3602" max="3602" width="9.85546875" style="1" customWidth="1"/>
    <col min="3603" max="3603" width="9.28515625" style="1" customWidth="1"/>
    <col min="3604" max="3604" width="11.140625" style="1" customWidth="1"/>
    <col min="3605" max="3605" width="10" style="1" customWidth="1"/>
    <col min="3606" max="3606" width="10.5703125" style="1" customWidth="1"/>
    <col min="3607" max="3607" width="9.7109375" style="1" customWidth="1"/>
    <col min="3608" max="3609" width="9" style="1" customWidth="1"/>
    <col min="3610" max="3610" width="8.5703125" style="1" customWidth="1"/>
    <col min="3611" max="3613" width="9" style="1" customWidth="1"/>
    <col min="3614" max="3614" width="9.5703125" style="1" customWidth="1"/>
    <col min="3615" max="3615" width="9.42578125" style="1" customWidth="1"/>
    <col min="3616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6384" width="9.140625" style="1"/>
  </cols>
  <sheetData>
    <row r="1" spans="1:35" ht="15" customHeight="1" x14ac:dyDescent="0.25">
      <c r="B1" s="2" t="s">
        <v>98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13" t="s">
        <v>80</v>
      </c>
      <c r="B3" s="216" t="s">
        <v>0</v>
      </c>
      <c r="C3" s="217"/>
      <c r="D3" s="216" t="s">
        <v>1</v>
      </c>
      <c r="E3" s="217"/>
      <c r="F3" s="220" t="s">
        <v>2</v>
      </c>
      <c r="G3" s="221"/>
      <c r="H3" s="216" t="s">
        <v>3</v>
      </c>
      <c r="I3" s="217"/>
      <c r="J3" s="205" t="s">
        <v>4</v>
      </c>
      <c r="K3" s="206"/>
      <c r="L3" s="216" t="s">
        <v>5</v>
      </c>
      <c r="M3" s="217"/>
      <c r="N3" s="216" t="s">
        <v>6</v>
      </c>
      <c r="O3" s="217"/>
      <c r="P3" s="228" t="s">
        <v>7</v>
      </c>
      <c r="Q3" s="229"/>
      <c r="R3" s="229"/>
      <c r="S3" s="229"/>
      <c r="T3" s="229"/>
      <c r="U3" s="229"/>
      <c r="V3" s="229"/>
      <c r="W3" s="229"/>
      <c r="X3" s="229"/>
      <c r="Y3" s="230"/>
      <c r="Z3" s="205" t="s">
        <v>8</v>
      </c>
      <c r="AA3" s="231"/>
      <c r="AB3" s="231"/>
      <c r="AC3" s="231"/>
      <c r="AD3" s="205" t="s">
        <v>9</v>
      </c>
      <c r="AE3" s="206"/>
      <c r="AF3" s="216" t="s">
        <v>114</v>
      </c>
      <c r="AG3" s="226"/>
      <c r="AH3" s="226"/>
      <c r="AI3" s="217"/>
    </row>
    <row r="4" spans="1:35" s="5" customFormat="1" ht="16.5" customHeight="1" x14ac:dyDescent="0.2">
      <c r="A4" s="214"/>
      <c r="B4" s="218"/>
      <c r="C4" s="219"/>
      <c r="D4" s="218"/>
      <c r="E4" s="219"/>
      <c r="F4" s="222"/>
      <c r="G4" s="223"/>
      <c r="H4" s="218"/>
      <c r="I4" s="219"/>
      <c r="J4" s="207"/>
      <c r="K4" s="208"/>
      <c r="L4" s="218"/>
      <c r="M4" s="219"/>
      <c r="N4" s="224"/>
      <c r="O4" s="225"/>
      <c r="P4" s="233" t="s">
        <v>10</v>
      </c>
      <c r="Q4" s="234"/>
      <c r="R4" s="234"/>
      <c r="S4" s="234"/>
      <c r="T4" s="235" t="s">
        <v>11</v>
      </c>
      <c r="U4" s="236"/>
      <c r="V4" s="239" t="s">
        <v>12</v>
      </c>
      <c r="W4" s="240"/>
      <c r="X4" s="243" t="s">
        <v>13</v>
      </c>
      <c r="Y4" s="244"/>
      <c r="Z4" s="207"/>
      <c r="AA4" s="232"/>
      <c r="AB4" s="232"/>
      <c r="AC4" s="232"/>
      <c r="AD4" s="207"/>
      <c r="AE4" s="208"/>
      <c r="AF4" s="218"/>
      <c r="AG4" s="227"/>
      <c r="AH4" s="227"/>
      <c r="AI4" s="219"/>
    </row>
    <row r="5" spans="1:35" s="5" customFormat="1" ht="20.45" customHeight="1" x14ac:dyDescent="0.2">
      <c r="A5" s="214"/>
      <c r="B5" s="209" t="s">
        <v>14</v>
      </c>
      <c r="C5" s="211" t="s">
        <v>99</v>
      </c>
      <c r="D5" s="209" t="s">
        <v>14</v>
      </c>
      <c r="E5" s="211" t="s">
        <v>99</v>
      </c>
      <c r="F5" s="255" t="s">
        <v>15</v>
      </c>
      <c r="G5" s="251" t="s">
        <v>100</v>
      </c>
      <c r="H5" s="255" t="s">
        <v>16</v>
      </c>
      <c r="I5" s="211" t="s">
        <v>101</v>
      </c>
      <c r="J5" s="255" t="s">
        <v>17</v>
      </c>
      <c r="K5" s="211" t="s">
        <v>99</v>
      </c>
      <c r="L5" s="249" t="s">
        <v>18</v>
      </c>
      <c r="M5" s="251" t="s">
        <v>100</v>
      </c>
      <c r="N5" s="249" t="s">
        <v>19</v>
      </c>
      <c r="O5" s="211" t="s">
        <v>99</v>
      </c>
      <c r="P5" s="249" t="s">
        <v>103</v>
      </c>
      <c r="Q5" s="259" t="s">
        <v>22</v>
      </c>
      <c r="R5" s="261" t="s">
        <v>102</v>
      </c>
      <c r="S5" s="262"/>
      <c r="T5" s="237"/>
      <c r="U5" s="238"/>
      <c r="V5" s="241"/>
      <c r="W5" s="242"/>
      <c r="X5" s="245"/>
      <c r="Y5" s="246"/>
      <c r="Z5" s="249" t="s">
        <v>108</v>
      </c>
      <c r="AA5" s="253" t="s">
        <v>109</v>
      </c>
      <c r="AB5" s="247" t="s">
        <v>23</v>
      </c>
      <c r="AC5" s="248"/>
      <c r="AD5" s="249" t="s">
        <v>110</v>
      </c>
      <c r="AE5" s="251" t="s">
        <v>111</v>
      </c>
      <c r="AF5" s="265" t="s">
        <v>20</v>
      </c>
      <c r="AG5" s="263" t="s">
        <v>115</v>
      </c>
      <c r="AH5" s="257" t="s">
        <v>21</v>
      </c>
      <c r="AI5" s="258"/>
    </row>
    <row r="6" spans="1:35" s="5" customFormat="1" ht="48" customHeight="1" thickBot="1" x14ac:dyDescent="0.25">
      <c r="A6" s="215"/>
      <c r="B6" s="210"/>
      <c r="C6" s="212"/>
      <c r="D6" s="210"/>
      <c r="E6" s="212"/>
      <c r="F6" s="256"/>
      <c r="G6" s="252"/>
      <c r="H6" s="256"/>
      <c r="I6" s="212"/>
      <c r="J6" s="256"/>
      <c r="K6" s="212"/>
      <c r="L6" s="250"/>
      <c r="M6" s="252"/>
      <c r="N6" s="250"/>
      <c r="O6" s="212"/>
      <c r="P6" s="250"/>
      <c r="Q6" s="260"/>
      <c r="R6" s="8" t="s">
        <v>24</v>
      </c>
      <c r="S6" s="9" t="s">
        <v>25</v>
      </c>
      <c r="T6" s="10" t="s">
        <v>104</v>
      </c>
      <c r="U6" s="11" t="s">
        <v>105</v>
      </c>
      <c r="V6" s="10" t="s">
        <v>104</v>
      </c>
      <c r="W6" s="112" t="s">
        <v>105</v>
      </c>
      <c r="X6" s="12" t="s">
        <v>106</v>
      </c>
      <c r="Y6" s="13" t="s">
        <v>107</v>
      </c>
      <c r="Z6" s="250"/>
      <c r="AA6" s="254"/>
      <c r="AB6" s="12" t="s">
        <v>106</v>
      </c>
      <c r="AC6" s="13" t="s">
        <v>107</v>
      </c>
      <c r="AD6" s="250"/>
      <c r="AE6" s="252"/>
      <c r="AF6" s="250"/>
      <c r="AG6" s="264"/>
      <c r="AH6" s="6" t="s">
        <v>113</v>
      </c>
      <c r="AI6" s="7" t="s">
        <v>112</v>
      </c>
    </row>
    <row r="7" spans="1:35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5" s="40" customFormat="1" ht="13.5" customHeight="1" x14ac:dyDescent="0.25">
      <c r="A8" s="19" t="s">
        <v>26</v>
      </c>
      <c r="B8" s="24">
        <v>1109967.5935</v>
      </c>
      <c r="C8" s="21">
        <v>122.6</v>
      </c>
      <c r="D8" s="20">
        <v>148036.9376</v>
      </c>
      <c r="E8" s="21">
        <v>110.3</v>
      </c>
      <c r="F8" s="22">
        <v>79784.435200000007</v>
      </c>
      <c r="G8" s="121">
        <v>90.7</v>
      </c>
      <c r="H8" s="24">
        <v>5743024</v>
      </c>
      <c r="I8" s="121">
        <v>150</v>
      </c>
      <c r="J8" s="22">
        <v>546455.53229999996</v>
      </c>
      <c r="K8" s="23">
        <v>120.5</v>
      </c>
      <c r="L8" s="22">
        <v>725478.1</v>
      </c>
      <c r="M8" s="121">
        <v>96.3</v>
      </c>
      <c r="N8" s="22">
        <v>83447.655900000012</v>
      </c>
      <c r="O8" s="23">
        <v>114.5405500008211</v>
      </c>
      <c r="P8" s="28">
        <v>381061.94</v>
      </c>
      <c r="Q8" s="29">
        <v>380946.98700000002</v>
      </c>
      <c r="R8" s="30">
        <f t="shared" ref="R8:R52" si="0">P8-Q8</f>
        <v>114.95299999997951</v>
      </c>
      <c r="S8" s="31">
        <f t="shared" ref="S8:S52" si="1">P8/Q8*100</f>
        <v>100.03017558975995</v>
      </c>
      <c r="T8" s="32">
        <v>478122.53700000001</v>
      </c>
      <c r="U8" s="31">
        <v>119.5</v>
      </c>
      <c r="V8" s="32">
        <v>97060.596999999994</v>
      </c>
      <c r="W8" s="124" t="s">
        <v>118</v>
      </c>
      <c r="X8" s="26">
        <v>0.23800000000000002</v>
      </c>
      <c r="Y8" s="33">
        <v>0.23600000000000002</v>
      </c>
      <c r="Z8" s="34">
        <v>51537</v>
      </c>
      <c r="AA8" s="35">
        <v>113.8</v>
      </c>
      <c r="AB8" s="36">
        <v>1</v>
      </c>
      <c r="AC8" s="37">
        <v>1</v>
      </c>
      <c r="AD8" s="32">
        <v>1021.9</v>
      </c>
      <c r="AE8" s="38">
        <v>100.9</v>
      </c>
      <c r="AF8" s="25">
        <v>15922</v>
      </c>
      <c r="AG8" s="122">
        <v>77</v>
      </c>
      <c r="AH8" s="286">
        <v>6.0000000000000001E-3</v>
      </c>
      <c r="AI8" s="27">
        <v>6.9999999999999993E-3</v>
      </c>
    </row>
    <row r="9" spans="1:35" s="39" customFormat="1" ht="13.5" customHeight="1" x14ac:dyDescent="0.25">
      <c r="A9" s="41" t="s">
        <v>27</v>
      </c>
      <c r="B9" s="42">
        <v>2463.3722000000002</v>
      </c>
      <c r="C9" s="43">
        <v>141.1</v>
      </c>
      <c r="D9" s="42">
        <v>433.71409999999997</v>
      </c>
      <c r="E9" s="43">
        <v>122.5</v>
      </c>
      <c r="F9" s="44">
        <v>91.539100000000005</v>
      </c>
      <c r="G9" s="45">
        <v>31.7</v>
      </c>
      <c r="H9" s="46">
        <v>460004</v>
      </c>
      <c r="I9" s="125">
        <v>151.80000000000001</v>
      </c>
      <c r="J9" s="44">
        <v>30234.9859</v>
      </c>
      <c r="K9" s="47" t="s">
        <v>124</v>
      </c>
      <c r="L9" s="44">
        <v>31926.3</v>
      </c>
      <c r="M9" s="125">
        <v>99.2</v>
      </c>
      <c r="N9" s="44">
        <v>7500.6877000000004</v>
      </c>
      <c r="O9" s="47">
        <v>101.56835737560918</v>
      </c>
      <c r="P9" s="50">
        <v>844.48800000000006</v>
      </c>
      <c r="Q9" s="51">
        <v>6932.16</v>
      </c>
      <c r="R9" s="52">
        <f t="shared" si="0"/>
        <v>-6087.6719999999996</v>
      </c>
      <c r="S9" s="131">
        <f t="shared" si="1"/>
        <v>12.182176983797259</v>
      </c>
      <c r="T9" s="54">
        <v>2585.7040000000002</v>
      </c>
      <c r="U9" s="53">
        <v>35.799999999999997</v>
      </c>
      <c r="V9" s="50">
        <v>1741.2159999999999</v>
      </c>
      <c r="W9" s="132" t="s">
        <v>93</v>
      </c>
      <c r="X9" s="127">
        <v>0.20800000000000002</v>
      </c>
      <c r="Y9" s="133">
        <v>0.154</v>
      </c>
      <c r="Z9" s="56">
        <v>41650</v>
      </c>
      <c r="AA9" s="134">
        <v>109.3</v>
      </c>
      <c r="AB9" s="57">
        <f>Z9/$Z$8</f>
        <v>0.80815724625026675</v>
      </c>
      <c r="AC9" s="55">
        <v>0.84032037421119987</v>
      </c>
      <c r="AD9" s="50">
        <v>28.3</v>
      </c>
      <c r="AE9" s="136">
        <v>99.8</v>
      </c>
      <c r="AF9" s="48">
        <v>612</v>
      </c>
      <c r="AG9" s="126">
        <v>75.400000000000006</v>
      </c>
      <c r="AH9" s="284">
        <v>5.0000000000000001E-3</v>
      </c>
      <c r="AI9" s="49">
        <v>6.9999999999999993E-3</v>
      </c>
    </row>
    <row r="10" spans="1:35" s="39" customFormat="1" ht="13.5" customHeight="1" x14ac:dyDescent="0.25">
      <c r="A10" s="41" t="s">
        <v>28</v>
      </c>
      <c r="B10" s="42">
        <v>27306.6669</v>
      </c>
      <c r="C10" s="43">
        <v>114.3</v>
      </c>
      <c r="D10" s="42">
        <v>220.15700000000001</v>
      </c>
      <c r="E10" s="43">
        <v>41.7</v>
      </c>
      <c r="F10" s="44">
        <v>4362.3842000000004</v>
      </c>
      <c r="G10" s="125">
        <v>94.3</v>
      </c>
      <c r="H10" s="46">
        <v>57860</v>
      </c>
      <c r="I10" s="125">
        <v>92.7</v>
      </c>
      <c r="J10" s="44">
        <v>427.25809999999996</v>
      </c>
      <c r="K10" s="47">
        <v>129.5</v>
      </c>
      <c r="L10" s="44">
        <v>15326.5</v>
      </c>
      <c r="M10" s="125">
        <v>100.3</v>
      </c>
      <c r="N10" s="44" t="s">
        <v>29</v>
      </c>
      <c r="O10" s="47" t="s">
        <v>29</v>
      </c>
      <c r="P10" s="63">
        <v>1389.799</v>
      </c>
      <c r="Q10" s="51">
        <v>1126.1990000000001</v>
      </c>
      <c r="R10" s="52">
        <f t="shared" si="0"/>
        <v>263.59999999999991</v>
      </c>
      <c r="S10" s="131">
        <f t="shared" si="1"/>
        <v>123.4061653402285</v>
      </c>
      <c r="T10" s="54">
        <v>1408.2280000000001</v>
      </c>
      <c r="U10" s="53">
        <v>113</v>
      </c>
      <c r="V10" s="50">
        <v>18.428999999999998</v>
      </c>
      <c r="W10" s="132">
        <v>15.3</v>
      </c>
      <c r="X10" s="127">
        <v>0.161</v>
      </c>
      <c r="Y10" s="133">
        <v>0.20399999999999999</v>
      </c>
      <c r="Z10" s="56">
        <v>37664</v>
      </c>
      <c r="AA10" s="134">
        <v>111.9</v>
      </c>
      <c r="AB10" s="57">
        <f t="shared" ref="AB10:AB52" si="2">Z10/$Z$8</f>
        <v>0.7308147544482605</v>
      </c>
      <c r="AC10" s="55">
        <v>0.75501963726225674</v>
      </c>
      <c r="AD10" s="50">
        <v>30</v>
      </c>
      <c r="AE10" s="136">
        <v>99.2</v>
      </c>
      <c r="AF10" s="48">
        <v>414</v>
      </c>
      <c r="AG10" s="126">
        <v>75.400000000000006</v>
      </c>
      <c r="AH10" s="284">
        <v>3.0000000000000001E-3</v>
      </c>
      <c r="AI10" s="49">
        <v>5.0000000000000001E-3</v>
      </c>
    </row>
    <row r="11" spans="1:35" s="39" customFormat="1" ht="13.5" customHeight="1" x14ac:dyDescent="0.25">
      <c r="A11" s="41" t="s">
        <v>30</v>
      </c>
      <c r="B11" s="42">
        <v>2181.2008999999998</v>
      </c>
      <c r="C11" s="43" t="s">
        <v>90</v>
      </c>
      <c r="D11" s="42">
        <v>51.920999999999999</v>
      </c>
      <c r="E11" s="43">
        <v>62.3</v>
      </c>
      <c r="F11" s="44">
        <v>1691.5066000000002</v>
      </c>
      <c r="G11" s="45">
        <v>99.4</v>
      </c>
      <c r="H11" s="46">
        <v>163786</v>
      </c>
      <c r="I11" s="125" t="s">
        <v>91</v>
      </c>
      <c r="J11" s="44">
        <v>369.52340000000004</v>
      </c>
      <c r="K11" s="47">
        <v>39</v>
      </c>
      <c r="L11" s="44">
        <v>22133.200000000001</v>
      </c>
      <c r="M11" s="125">
        <v>103.1</v>
      </c>
      <c r="N11" s="44">
        <v>6679.8112999999994</v>
      </c>
      <c r="O11" s="47">
        <v>101.47745781699899</v>
      </c>
      <c r="P11" s="58">
        <v>-1836.1179999999999</v>
      </c>
      <c r="Q11" s="129">
        <v>4.4370000000000003</v>
      </c>
      <c r="R11" s="52">
        <f t="shared" si="0"/>
        <v>-1840.5549999999998</v>
      </c>
      <c r="S11" s="131" t="s">
        <v>29</v>
      </c>
      <c r="T11" s="54">
        <v>1071.94</v>
      </c>
      <c r="U11" s="53">
        <v>82.4</v>
      </c>
      <c r="V11" s="50">
        <v>2908.058</v>
      </c>
      <c r="W11" s="132" t="s">
        <v>90</v>
      </c>
      <c r="X11" s="127">
        <v>0.52900000000000003</v>
      </c>
      <c r="Y11" s="133">
        <v>0.33299999999999996</v>
      </c>
      <c r="Z11" s="56">
        <v>47024</v>
      </c>
      <c r="AA11" s="134">
        <v>112.4</v>
      </c>
      <c r="AB11" s="57">
        <f t="shared" si="2"/>
        <v>0.91243184508217401</v>
      </c>
      <c r="AC11" s="55">
        <v>0.92465028021711315</v>
      </c>
      <c r="AD11" s="50">
        <v>18.3</v>
      </c>
      <c r="AE11" s="136">
        <v>98.3</v>
      </c>
      <c r="AF11" s="48">
        <v>209</v>
      </c>
      <c r="AG11" s="126">
        <v>74.599999999999994</v>
      </c>
      <c r="AH11" s="284">
        <v>3.0000000000000001E-3</v>
      </c>
      <c r="AI11" s="49">
        <v>5.0000000000000001E-3</v>
      </c>
    </row>
    <row r="12" spans="1:35" s="39" customFormat="1" ht="13.5" customHeight="1" x14ac:dyDescent="0.25">
      <c r="A12" s="41" t="s">
        <v>31</v>
      </c>
      <c r="B12" s="42">
        <v>2496.1745000000001</v>
      </c>
      <c r="C12" s="43">
        <v>121.9</v>
      </c>
      <c r="D12" s="42" t="s">
        <v>29</v>
      </c>
      <c r="E12" s="43" t="s">
        <v>29</v>
      </c>
      <c r="F12" s="44">
        <v>186.00399999999999</v>
      </c>
      <c r="G12" s="125">
        <v>128.9</v>
      </c>
      <c r="H12" s="46">
        <v>75070</v>
      </c>
      <c r="I12" s="125">
        <v>165.1</v>
      </c>
      <c r="J12" s="44">
        <v>98.456000000000003</v>
      </c>
      <c r="K12" s="47">
        <v>45.5</v>
      </c>
      <c r="L12" s="44">
        <v>12161.8</v>
      </c>
      <c r="M12" s="125">
        <v>46.9</v>
      </c>
      <c r="N12" s="44">
        <v>513.09280000000001</v>
      </c>
      <c r="O12" s="47">
        <v>126.9534239430441</v>
      </c>
      <c r="P12" s="50">
        <v>4880.9650000000001</v>
      </c>
      <c r="Q12" s="51">
        <v>7743.1989999999996</v>
      </c>
      <c r="R12" s="52">
        <f t="shared" si="0"/>
        <v>-2862.2339999999995</v>
      </c>
      <c r="S12" s="131">
        <f t="shared" si="1"/>
        <v>63.035510258744488</v>
      </c>
      <c r="T12" s="54">
        <v>5487.1189999999997</v>
      </c>
      <c r="U12" s="53">
        <v>70</v>
      </c>
      <c r="V12" s="50">
        <v>606.154</v>
      </c>
      <c r="W12" s="132" t="s">
        <v>119</v>
      </c>
      <c r="X12" s="127">
        <v>0.17600000000000002</v>
      </c>
      <c r="Y12" s="133">
        <v>0.125</v>
      </c>
      <c r="Z12" s="56">
        <v>38586</v>
      </c>
      <c r="AA12" s="134">
        <v>121.3</v>
      </c>
      <c r="AB12" s="57">
        <f t="shared" si="2"/>
        <v>0.74870481401711397</v>
      </c>
      <c r="AC12" s="55">
        <v>0.79396319668152338</v>
      </c>
      <c r="AD12" s="50">
        <v>8.6999999999999993</v>
      </c>
      <c r="AE12" s="136">
        <v>106.2</v>
      </c>
      <c r="AF12" s="48">
        <v>261</v>
      </c>
      <c r="AG12" s="126">
        <v>73.7</v>
      </c>
      <c r="AH12" s="284">
        <v>6.9999999999999993E-3</v>
      </c>
      <c r="AI12" s="49">
        <v>0.01</v>
      </c>
    </row>
    <row r="13" spans="1:35" s="39" customFormat="1" ht="13.5" customHeight="1" x14ac:dyDescent="0.25">
      <c r="A13" s="41" t="s">
        <v>32</v>
      </c>
      <c r="B13" s="42">
        <v>148460.7579</v>
      </c>
      <c r="C13" s="43">
        <v>100.2</v>
      </c>
      <c r="D13" s="42">
        <v>7523.2341999999999</v>
      </c>
      <c r="E13" s="43">
        <v>148.1</v>
      </c>
      <c r="F13" s="44">
        <v>25287.974100000003</v>
      </c>
      <c r="G13" s="125">
        <v>85.6</v>
      </c>
      <c r="H13" s="46">
        <v>2026517</v>
      </c>
      <c r="I13" s="125">
        <v>122.9</v>
      </c>
      <c r="J13" s="44">
        <v>34700.819299999996</v>
      </c>
      <c r="K13" s="47">
        <v>93.8</v>
      </c>
      <c r="L13" s="44">
        <v>267397.90000000002</v>
      </c>
      <c r="M13" s="125">
        <v>90.8</v>
      </c>
      <c r="N13" s="44">
        <v>1456.0825</v>
      </c>
      <c r="O13" s="47">
        <v>136.53605707333915</v>
      </c>
      <c r="P13" s="50">
        <v>47323.955999999998</v>
      </c>
      <c r="Q13" s="51">
        <v>143905.39499999999</v>
      </c>
      <c r="R13" s="52">
        <f t="shared" si="0"/>
        <v>-96581.438999999984</v>
      </c>
      <c r="S13" s="131">
        <f t="shared" si="1"/>
        <v>32.885463397671785</v>
      </c>
      <c r="T13" s="50">
        <v>127479.432</v>
      </c>
      <c r="U13" s="53">
        <v>83.7</v>
      </c>
      <c r="V13" s="50">
        <v>80155.475999999995</v>
      </c>
      <c r="W13" s="132" t="s">
        <v>94</v>
      </c>
      <c r="X13" s="127">
        <v>0.221</v>
      </c>
      <c r="Y13" s="133">
        <v>0.22600000000000001</v>
      </c>
      <c r="Z13" s="56">
        <v>63028</v>
      </c>
      <c r="AA13" s="134">
        <v>114.1</v>
      </c>
      <c r="AB13" s="57">
        <f t="shared" si="2"/>
        <v>1.2229660244096474</v>
      </c>
      <c r="AC13" s="55">
        <v>1.220202109350867</v>
      </c>
      <c r="AD13" s="50">
        <v>307.2</v>
      </c>
      <c r="AE13" s="136">
        <v>102.1</v>
      </c>
      <c r="AF13" s="48">
        <v>3493</v>
      </c>
      <c r="AG13" s="126">
        <v>95.5</v>
      </c>
      <c r="AH13" s="284">
        <v>6.0000000000000001E-3</v>
      </c>
      <c r="AI13" s="49">
        <v>6.0000000000000001E-3</v>
      </c>
    </row>
    <row r="14" spans="1:35" s="39" customFormat="1" ht="13.5" customHeight="1" x14ac:dyDescent="0.25">
      <c r="A14" s="41" t="s">
        <v>33</v>
      </c>
      <c r="B14" s="42">
        <v>50675.005100000002</v>
      </c>
      <c r="C14" s="43">
        <v>131</v>
      </c>
      <c r="D14" s="42">
        <v>951.30719999999997</v>
      </c>
      <c r="E14" s="43">
        <v>87.1</v>
      </c>
      <c r="F14" s="44">
        <v>8543.4596000000001</v>
      </c>
      <c r="G14" s="125">
        <v>66.3</v>
      </c>
      <c r="H14" s="46">
        <v>509131</v>
      </c>
      <c r="I14" s="125">
        <v>125.2</v>
      </c>
      <c r="J14" s="44">
        <v>215644.02119999999</v>
      </c>
      <c r="K14" s="47">
        <v>106.6</v>
      </c>
      <c r="L14" s="44">
        <v>54461.8</v>
      </c>
      <c r="M14" s="125">
        <v>99.8</v>
      </c>
      <c r="N14" s="44">
        <v>89.580100000000002</v>
      </c>
      <c r="O14" s="47">
        <v>56.036559466683691</v>
      </c>
      <c r="P14" s="50">
        <v>89706.203999999998</v>
      </c>
      <c r="Q14" s="51">
        <v>101220.795</v>
      </c>
      <c r="R14" s="52">
        <f t="shared" si="0"/>
        <v>-11514.591</v>
      </c>
      <c r="S14" s="131">
        <f t="shared" si="1"/>
        <v>88.624283182126746</v>
      </c>
      <c r="T14" s="50">
        <v>91023.285999999993</v>
      </c>
      <c r="U14" s="53">
        <v>87.7</v>
      </c>
      <c r="V14" s="50">
        <v>1317.0820000000001</v>
      </c>
      <c r="W14" s="132">
        <v>51.2</v>
      </c>
      <c r="X14" s="127">
        <v>0.254</v>
      </c>
      <c r="Y14" s="133">
        <v>0.19399999999999998</v>
      </c>
      <c r="Z14" s="56">
        <v>61001</v>
      </c>
      <c r="AA14" s="134">
        <v>110.5</v>
      </c>
      <c r="AB14" s="57">
        <f t="shared" si="2"/>
        <v>1.1836350583076236</v>
      </c>
      <c r="AC14" s="55">
        <v>1.2166056219937338</v>
      </c>
      <c r="AD14" s="50">
        <v>69.599999999999994</v>
      </c>
      <c r="AE14" s="136">
        <v>100.3</v>
      </c>
      <c r="AF14" s="48">
        <v>764</v>
      </c>
      <c r="AG14" s="126">
        <v>82</v>
      </c>
      <c r="AH14" s="284">
        <v>4.0000000000000001E-3</v>
      </c>
      <c r="AI14" s="49">
        <v>5.0000000000000001E-3</v>
      </c>
    </row>
    <row r="15" spans="1:35" s="39" customFormat="1" ht="13.5" customHeight="1" x14ac:dyDescent="0.25">
      <c r="A15" s="41" t="s">
        <v>34</v>
      </c>
      <c r="B15" s="42">
        <v>18238.9339</v>
      </c>
      <c r="C15" s="43">
        <v>103.9</v>
      </c>
      <c r="D15" s="42">
        <v>2.2000000000000001E-3</v>
      </c>
      <c r="E15" s="43">
        <v>0.1</v>
      </c>
      <c r="F15" s="44">
        <v>7485.0158000000001</v>
      </c>
      <c r="G15" s="125">
        <v>107.5</v>
      </c>
      <c r="H15" s="46">
        <v>793496</v>
      </c>
      <c r="I15" s="125" t="s">
        <v>92</v>
      </c>
      <c r="J15" s="44">
        <v>23718.678</v>
      </c>
      <c r="K15" s="47">
        <v>125.8</v>
      </c>
      <c r="L15" s="44">
        <v>104769.5</v>
      </c>
      <c r="M15" s="125">
        <v>90.3</v>
      </c>
      <c r="N15" s="44">
        <v>46846.532099999997</v>
      </c>
      <c r="O15" s="47">
        <v>87.250271052741311</v>
      </c>
      <c r="P15" s="50">
        <v>14940.151</v>
      </c>
      <c r="Q15" s="51">
        <v>13635.839</v>
      </c>
      <c r="R15" s="52">
        <f t="shared" si="0"/>
        <v>1304.3119999999999</v>
      </c>
      <c r="S15" s="131">
        <f t="shared" si="1"/>
        <v>109.56532267651444</v>
      </c>
      <c r="T15" s="50">
        <v>18683.940999999999</v>
      </c>
      <c r="U15" s="53">
        <v>121.6</v>
      </c>
      <c r="V15" s="50">
        <v>3743.79</v>
      </c>
      <c r="W15" s="132" t="s">
        <v>90</v>
      </c>
      <c r="X15" s="127">
        <v>0.28399999999999997</v>
      </c>
      <c r="Y15" s="133">
        <v>0.29399999999999998</v>
      </c>
      <c r="Z15" s="56">
        <v>55540</v>
      </c>
      <c r="AA15" s="134">
        <v>114.3</v>
      </c>
      <c r="AB15" s="57">
        <f t="shared" si="2"/>
        <v>1.0776723519025166</v>
      </c>
      <c r="AC15" s="55">
        <v>1.1106305988261771</v>
      </c>
      <c r="AD15" s="50">
        <v>93.4</v>
      </c>
      <c r="AE15" s="136">
        <v>100.1</v>
      </c>
      <c r="AF15" s="48">
        <v>942</v>
      </c>
      <c r="AG15" s="126">
        <v>93.1</v>
      </c>
      <c r="AH15" s="284">
        <v>3.0000000000000001E-3</v>
      </c>
      <c r="AI15" s="49">
        <v>4.0000000000000001E-3</v>
      </c>
    </row>
    <row r="16" spans="1:35" s="39" customFormat="1" ht="13.5" customHeight="1" x14ac:dyDescent="0.25">
      <c r="A16" s="41" t="s">
        <v>35</v>
      </c>
      <c r="B16" s="42">
        <v>79288.290500000003</v>
      </c>
      <c r="C16" s="43">
        <v>96.9</v>
      </c>
      <c r="D16" s="42">
        <v>1892.2748999999999</v>
      </c>
      <c r="E16" s="43">
        <v>101.7</v>
      </c>
      <c r="F16" s="44">
        <v>115.20869999999999</v>
      </c>
      <c r="G16" s="125">
        <v>86.4</v>
      </c>
      <c r="H16" s="46">
        <v>62488</v>
      </c>
      <c r="I16" s="125">
        <v>196.9</v>
      </c>
      <c r="J16" s="44">
        <v>569.87959999999998</v>
      </c>
      <c r="K16" s="47">
        <v>89.4</v>
      </c>
      <c r="L16" s="44">
        <v>6233.6</v>
      </c>
      <c r="M16" s="125">
        <v>109.7</v>
      </c>
      <c r="N16" s="44" t="s">
        <v>29</v>
      </c>
      <c r="O16" s="47" t="s">
        <v>29</v>
      </c>
      <c r="P16" s="50">
        <v>10416.869000000001</v>
      </c>
      <c r="Q16" s="51">
        <v>13847.921</v>
      </c>
      <c r="R16" s="52">
        <f t="shared" si="0"/>
        <v>-3431.0519999999997</v>
      </c>
      <c r="S16" s="131">
        <f t="shared" si="1"/>
        <v>75.223342189777085</v>
      </c>
      <c r="T16" s="50">
        <v>10627.477999999999</v>
      </c>
      <c r="U16" s="53">
        <v>75.7</v>
      </c>
      <c r="V16" s="50">
        <v>210.60900000000001</v>
      </c>
      <c r="W16" s="132">
        <v>115</v>
      </c>
      <c r="X16" s="127">
        <v>0.45799999999999996</v>
      </c>
      <c r="Y16" s="133">
        <v>0.16699999999999998</v>
      </c>
      <c r="Z16" s="56">
        <v>44250</v>
      </c>
      <c r="AA16" s="134">
        <v>109.9</v>
      </c>
      <c r="AB16" s="57">
        <f t="shared" si="2"/>
        <v>0.85860643809302051</v>
      </c>
      <c r="AC16" s="55">
        <v>0.88941352985305144</v>
      </c>
      <c r="AD16" s="50">
        <v>15.9</v>
      </c>
      <c r="AE16" s="136">
        <v>102.7</v>
      </c>
      <c r="AF16" s="48">
        <v>214</v>
      </c>
      <c r="AG16" s="126">
        <v>67.900000000000006</v>
      </c>
      <c r="AH16" s="284">
        <v>4.0000000000000001E-3</v>
      </c>
      <c r="AI16" s="49">
        <v>6.0000000000000001E-3</v>
      </c>
    </row>
    <row r="17" spans="1:35" s="39" customFormat="1" ht="13.5" customHeight="1" x14ac:dyDescent="0.25">
      <c r="A17" s="41" t="s">
        <v>36</v>
      </c>
      <c r="B17" s="42">
        <v>2298.2042000000001</v>
      </c>
      <c r="C17" s="43">
        <v>146.4</v>
      </c>
      <c r="D17" s="42" t="s">
        <v>29</v>
      </c>
      <c r="E17" s="43" t="s">
        <v>29</v>
      </c>
      <c r="F17" s="44">
        <v>1868.155</v>
      </c>
      <c r="G17" s="125" t="s">
        <v>126</v>
      </c>
      <c r="H17" s="46">
        <v>45727</v>
      </c>
      <c r="I17" s="125">
        <v>152.80000000000001</v>
      </c>
      <c r="J17" s="44">
        <v>55.579000000000001</v>
      </c>
      <c r="K17" s="47" t="s">
        <v>88</v>
      </c>
      <c r="L17" s="44">
        <v>4577.8</v>
      </c>
      <c r="M17" s="125">
        <v>109.7</v>
      </c>
      <c r="N17" s="44">
        <v>19.275400000000001</v>
      </c>
      <c r="O17" s="47">
        <v>22.777349090638381</v>
      </c>
      <c r="P17" s="50">
        <v>231.74799999999999</v>
      </c>
      <c r="Q17" s="59">
        <v>-344.41</v>
      </c>
      <c r="R17" s="52">
        <f t="shared" si="0"/>
        <v>576.15800000000002</v>
      </c>
      <c r="S17" s="131" t="s">
        <v>29</v>
      </c>
      <c r="T17" s="50">
        <v>322.291</v>
      </c>
      <c r="U17" s="53">
        <v>83.3</v>
      </c>
      <c r="V17" s="50">
        <v>90.543000000000006</v>
      </c>
      <c r="W17" s="132">
        <v>12.4</v>
      </c>
      <c r="X17" s="127">
        <v>0.33299999999999996</v>
      </c>
      <c r="Y17" s="133">
        <v>0.36399999999999999</v>
      </c>
      <c r="Z17" s="56">
        <v>37923</v>
      </c>
      <c r="AA17" s="134">
        <v>112.9</v>
      </c>
      <c r="AB17" s="57">
        <f t="shared" si="2"/>
        <v>0.73584027009721176</v>
      </c>
      <c r="AC17" s="55">
        <v>0.73659591368430344</v>
      </c>
      <c r="AD17" s="50">
        <v>8.3000000000000007</v>
      </c>
      <c r="AE17" s="136">
        <v>99.4</v>
      </c>
      <c r="AF17" s="48">
        <v>409</v>
      </c>
      <c r="AG17" s="126">
        <v>67</v>
      </c>
      <c r="AH17" s="284">
        <v>8.0000000000000002E-3</v>
      </c>
      <c r="AI17" s="49">
        <v>1.2E-2</v>
      </c>
    </row>
    <row r="18" spans="1:35" s="39" customFormat="1" ht="13.5" customHeight="1" x14ac:dyDescent="0.25">
      <c r="A18" s="41" t="s">
        <v>37</v>
      </c>
      <c r="B18" s="42">
        <v>4839.1445000000003</v>
      </c>
      <c r="C18" s="43">
        <v>105.9</v>
      </c>
      <c r="D18" s="42">
        <v>3463.9369999999999</v>
      </c>
      <c r="E18" s="43">
        <v>98.1</v>
      </c>
      <c r="F18" s="44">
        <v>0.63500000000000001</v>
      </c>
      <c r="G18" s="125">
        <v>76.099999999999994</v>
      </c>
      <c r="H18" s="46">
        <v>2883</v>
      </c>
      <c r="I18" s="125">
        <v>30.6</v>
      </c>
      <c r="J18" s="44">
        <v>51.647500000000001</v>
      </c>
      <c r="K18" s="47">
        <v>118.1</v>
      </c>
      <c r="L18" s="44">
        <v>1715.3</v>
      </c>
      <c r="M18" s="125">
        <v>114.8</v>
      </c>
      <c r="N18" s="44" t="s">
        <v>29</v>
      </c>
      <c r="O18" s="47" t="s">
        <v>29</v>
      </c>
      <c r="P18" s="50">
        <v>782.34199999999998</v>
      </c>
      <c r="Q18" s="51">
        <v>501.404</v>
      </c>
      <c r="R18" s="52">
        <f t="shared" si="0"/>
        <v>280.93799999999999</v>
      </c>
      <c r="S18" s="131">
        <f t="shared" si="1"/>
        <v>156.03026701023526</v>
      </c>
      <c r="T18" s="50">
        <v>907.91099999999994</v>
      </c>
      <c r="U18" s="53">
        <v>159.9</v>
      </c>
      <c r="V18" s="50">
        <v>125.569</v>
      </c>
      <c r="W18" s="132">
        <v>189</v>
      </c>
      <c r="X18" s="127">
        <v>0.23100000000000001</v>
      </c>
      <c r="Y18" s="133">
        <v>0.154</v>
      </c>
      <c r="Z18" s="56">
        <v>38712</v>
      </c>
      <c r="AA18" s="134">
        <v>112.6</v>
      </c>
      <c r="AB18" s="57">
        <f t="shared" si="2"/>
        <v>0.75114965946795509</v>
      </c>
      <c r="AC18" s="55">
        <v>0.76097700895812193</v>
      </c>
      <c r="AD18" s="50">
        <v>4.3</v>
      </c>
      <c r="AE18" s="136">
        <v>98.8</v>
      </c>
      <c r="AF18" s="48">
        <v>138</v>
      </c>
      <c r="AG18" s="126">
        <v>86.3</v>
      </c>
      <c r="AH18" s="284">
        <v>9.0000000000000011E-3</v>
      </c>
      <c r="AI18" s="49">
        <v>1.1000000000000001E-2</v>
      </c>
    </row>
    <row r="19" spans="1:35" s="39" customFormat="1" ht="13.5" customHeight="1" x14ac:dyDescent="0.25">
      <c r="A19" s="41" t="s">
        <v>38</v>
      </c>
      <c r="B19" s="42">
        <v>37572.9064</v>
      </c>
      <c r="C19" s="43">
        <v>143.1</v>
      </c>
      <c r="D19" s="42">
        <v>2868.7541000000001</v>
      </c>
      <c r="E19" s="43">
        <v>126.9</v>
      </c>
      <c r="F19" s="44">
        <v>104.36760000000001</v>
      </c>
      <c r="G19" s="125">
        <v>47.1</v>
      </c>
      <c r="H19" s="46">
        <v>86499</v>
      </c>
      <c r="I19" s="125" t="s">
        <v>81</v>
      </c>
      <c r="J19" s="44">
        <v>70.250399999999999</v>
      </c>
      <c r="K19" s="47">
        <v>88.1</v>
      </c>
      <c r="L19" s="44">
        <v>8043.6</v>
      </c>
      <c r="M19" s="125">
        <v>112.3</v>
      </c>
      <c r="N19" s="44" t="s">
        <v>29</v>
      </c>
      <c r="O19" s="47" t="s">
        <v>29</v>
      </c>
      <c r="P19" s="50">
        <v>2059.4749999999999</v>
      </c>
      <c r="Q19" s="51">
        <v>4081.91</v>
      </c>
      <c r="R19" s="52">
        <f t="shared" si="0"/>
        <v>-2022.4349999999999</v>
      </c>
      <c r="S19" s="131">
        <f t="shared" si="1"/>
        <v>50.45370917046187</v>
      </c>
      <c r="T19" s="50">
        <v>2151.3580000000002</v>
      </c>
      <c r="U19" s="53">
        <v>50.1</v>
      </c>
      <c r="V19" s="50">
        <v>91.882999999999996</v>
      </c>
      <c r="W19" s="132">
        <v>44.1</v>
      </c>
      <c r="X19" s="127">
        <v>0.20699999999999999</v>
      </c>
      <c r="Y19" s="133">
        <v>0.3</v>
      </c>
      <c r="Z19" s="56">
        <v>40441</v>
      </c>
      <c r="AA19" s="134">
        <v>112.3</v>
      </c>
      <c r="AB19" s="57">
        <f t="shared" si="2"/>
        <v>0.78469837204338633</v>
      </c>
      <c r="AC19" s="55">
        <v>0.80576761837518207</v>
      </c>
      <c r="AD19" s="50">
        <v>14.8</v>
      </c>
      <c r="AE19" s="136">
        <v>101.9</v>
      </c>
      <c r="AF19" s="48">
        <v>416</v>
      </c>
      <c r="AG19" s="126">
        <v>60.6</v>
      </c>
      <c r="AH19" s="284">
        <v>8.0000000000000002E-3</v>
      </c>
      <c r="AI19" s="49">
        <v>1.3000000000000001E-2</v>
      </c>
    </row>
    <row r="20" spans="1:35" s="39" customFormat="1" ht="13.5" customHeight="1" x14ac:dyDescent="0.25">
      <c r="A20" s="41" t="s">
        <v>39</v>
      </c>
      <c r="B20" s="42">
        <v>4177.6342999999997</v>
      </c>
      <c r="C20" s="43">
        <v>122.6</v>
      </c>
      <c r="D20" s="42">
        <v>3917.4140000000002</v>
      </c>
      <c r="E20" s="43">
        <v>124.3</v>
      </c>
      <c r="F20" s="44">
        <v>1.365</v>
      </c>
      <c r="G20" s="125">
        <v>23.2</v>
      </c>
      <c r="H20" s="46">
        <v>15903</v>
      </c>
      <c r="I20" s="125">
        <v>179</v>
      </c>
      <c r="J20" s="44">
        <v>145.0155</v>
      </c>
      <c r="K20" s="47">
        <v>188.4</v>
      </c>
      <c r="L20" s="44">
        <v>3101.2</v>
      </c>
      <c r="M20" s="125">
        <v>107.5</v>
      </c>
      <c r="N20" s="44" t="s">
        <v>29</v>
      </c>
      <c r="O20" s="47" t="s">
        <v>29</v>
      </c>
      <c r="P20" s="50">
        <v>928.97799999999995</v>
      </c>
      <c r="Q20" s="51">
        <v>359.01799999999997</v>
      </c>
      <c r="R20" s="52">
        <f t="shared" si="0"/>
        <v>569.96</v>
      </c>
      <c r="S20" s="131" t="s">
        <v>87</v>
      </c>
      <c r="T20" s="50">
        <v>928.97799999999995</v>
      </c>
      <c r="U20" s="53" t="s">
        <v>87</v>
      </c>
      <c r="V20" s="60">
        <v>0</v>
      </c>
      <c r="W20" s="132" t="s">
        <v>29</v>
      </c>
      <c r="X20" s="127">
        <v>0</v>
      </c>
      <c r="Y20" s="133">
        <v>0</v>
      </c>
      <c r="Z20" s="56">
        <v>38782</v>
      </c>
      <c r="AA20" s="134">
        <v>114.1</v>
      </c>
      <c r="AB20" s="57">
        <f t="shared" si="2"/>
        <v>0.75250790694064462</v>
      </c>
      <c r="AC20" s="55">
        <v>0.7575129076386744</v>
      </c>
      <c r="AD20" s="50">
        <v>6.3</v>
      </c>
      <c r="AE20" s="136">
        <v>96.6</v>
      </c>
      <c r="AF20" s="48">
        <v>112</v>
      </c>
      <c r="AG20" s="126">
        <v>65.099999999999994</v>
      </c>
      <c r="AH20" s="284">
        <v>4.0000000000000001E-3</v>
      </c>
      <c r="AI20" s="49">
        <v>6.9999999999999993E-3</v>
      </c>
    </row>
    <row r="21" spans="1:35" s="39" customFormat="1" ht="13.5" customHeight="1" x14ac:dyDescent="0.25">
      <c r="A21" s="41" t="s">
        <v>40</v>
      </c>
      <c r="B21" s="42">
        <v>39836.436500000003</v>
      </c>
      <c r="C21" s="43">
        <v>125.9</v>
      </c>
      <c r="D21" s="42">
        <v>7372.3877000000002</v>
      </c>
      <c r="E21" s="43">
        <v>130</v>
      </c>
      <c r="F21" s="44">
        <v>179.25489999999999</v>
      </c>
      <c r="G21" s="125">
        <v>71.900000000000006</v>
      </c>
      <c r="H21" s="46">
        <v>28111</v>
      </c>
      <c r="I21" s="125">
        <v>108.4</v>
      </c>
      <c r="J21" s="44">
        <v>990.68180000000007</v>
      </c>
      <c r="K21" s="47">
        <v>66.900000000000006</v>
      </c>
      <c r="L21" s="44">
        <v>3846.3</v>
      </c>
      <c r="M21" s="125">
        <v>97.3</v>
      </c>
      <c r="N21" s="44" t="s">
        <v>29</v>
      </c>
      <c r="O21" s="47" t="s">
        <v>29</v>
      </c>
      <c r="P21" s="63">
        <v>6904.8940000000002</v>
      </c>
      <c r="Q21" s="51">
        <v>865.13199999999995</v>
      </c>
      <c r="R21" s="52">
        <f t="shared" si="0"/>
        <v>6039.7620000000006</v>
      </c>
      <c r="S21" s="131" t="s">
        <v>131</v>
      </c>
      <c r="T21" s="50">
        <v>7109.2169999999996</v>
      </c>
      <c r="U21" s="53" t="s">
        <v>117</v>
      </c>
      <c r="V21" s="50">
        <v>204.32300000000001</v>
      </c>
      <c r="W21" s="132">
        <v>83.5</v>
      </c>
      <c r="X21" s="127">
        <v>0.375</v>
      </c>
      <c r="Y21" s="133">
        <v>0.26700000000000002</v>
      </c>
      <c r="Z21" s="56">
        <v>50000</v>
      </c>
      <c r="AA21" s="134">
        <v>118.4</v>
      </c>
      <c r="AB21" s="57">
        <f t="shared" si="2"/>
        <v>0.97017676620680293</v>
      </c>
      <c r="AC21" s="55">
        <v>0.93204183398790874</v>
      </c>
      <c r="AD21" s="50">
        <v>16</v>
      </c>
      <c r="AE21" s="136">
        <v>96.2</v>
      </c>
      <c r="AF21" s="48">
        <v>107</v>
      </c>
      <c r="AG21" s="126">
        <v>64.8</v>
      </c>
      <c r="AH21" s="284">
        <v>4.0000000000000001E-3</v>
      </c>
      <c r="AI21" s="49">
        <v>6.0000000000000001E-3</v>
      </c>
    </row>
    <row r="22" spans="1:35" s="39" customFormat="1" ht="13.5" customHeight="1" x14ac:dyDescent="0.25">
      <c r="A22" s="41" t="s">
        <v>41</v>
      </c>
      <c r="B22" s="42">
        <v>13964.9156</v>
      </c>
      <c r="C22" s="43">
        <v>127</v>
      </c>
      <c r="D22" s="42">
        <v>4285.2735999999995</v>
      </c>
      <c r="E22" s="43">
        <v>79.900000000000006</v>
      </c>
      <c r="F22" s="44">
        <v>2778.3837000000003</v>
      </c>
      <c r="G22" s="125">
        <v>101.7</v>
      </c>
      <c r="H22" s="46">
        <v>18122</v>
      </c>
      <c r="I22" s="125">
        <v>134.6</v>
      </c>
      <c r="J22" s="44">
        <v>367.16649999999998</v>
      </c>
      <c r="K22" s="47">
        <v>165.1</v>
      </c>
      <c r="L22" s="44">
        <v>3943.8</v>
      </c>
      <c r="M22" s="125">
        <v>106</v>
      </c>
      <c r="N22" s="44" t="s">
        <v>29</v>
      </c>
      <c r="O22" s="47" t="s">
        <v>29</v>
      </c>
      <c r="P22" s="50">
        <v>2244.835</v>
      </c>
      <c r="Q22" s="51">
        <v>1459.42</v>
      </c>
      <c r="R22" s="52">
        <f t="shared" si="0"/>
        <v>785.41499999999996</v>
      </c>
      <c r="S22" s="131">
        <f t="shared" si="1"/>
        <v>153.8169272724781</v>
      </c>
      <c r="T22" s="50">
        <v>2254.0680000000002</v>
      </c>
      <c r="U22" s="53">
        <v>150</v>
      </c>
      <c r="V22" s="50">
        <v>9.2330000000000005</v>
      </c>
      <c r="W22" s="132">
        <v>21.5</v>
      </c>
      <c r="X22" s="127">
        <v>6.9000000000000006E-2</v>
      </c>
      <c r="Y22" s="133">
        <v>0.23300000000000001</v>
      </c>
      <c r="Z22" s="56">
        <v>40117</v>
      </c>
      <c r="AA22" s="134">
        <v>117.3</v>
      </c>
      <c r="AB22" s="57">
        <f t="shared" si="2"/>
        <v>0.77841162659836627</v>
      </c>
      <c r="AC22" s="55">
        <v>0.74184722651251045</v>
      </c>
      <c r="AD22" s="50">
        <v>13</v>
      </c>
      <c r="AE22" s="136">
        <v>100.2</v>
      </c>
      <c r="AF22" s="48">
        <v>352</v>
      </c>
      <c r="AG22" s="126">
        <v>63.8</v>
      </c>
      <c r="AH22" s="284">
        <v>6.9999999999999993E-3</v>
      </c>
      <c r="AI22" s="49">
        <v>1.1000000000000001E-2</v>
      </c>
    </row>
    <row r="23" spans="1:35" s="39" customFormat="1" ht="13.5" customHeight="1" x14ac:dyDescent="0.25">
      <c r="A23" s="41" t="s">
        <v>42</v>
      </c>
      <c r="B23" s="42">
        <v>23640.210300000002</v>
      </c>
      <c r="C23" s="43">
        <v>126.4</v>
      </c>
      <c r="D23" s="42">
        <v>6150.3654999999999</v>
      </c>
      <c r="E23" s="43">
        <v>109.6</v>
      </c>
      <c r="F23" s="44">
        <v>5794.7894999999999</v>
      </c>
      <c r="G23" s="125">
        <v>80.900000000000006</v>
      </c>
      <c r="H23" s="46">
        <v>257553</v>
      </c>
      <c r="I23" s="125" t="s">
        <v>88</v>
      </c>
      <c r="J23" s="44">
        <v>313.00890000000004</v>
      </c>
      <c r="K23" s="47">
        <v>109.2</v>
      </c>
      <c r="L23" s="44">
        <v>10153.6</v>
      </c>
      <c r="M23" s="125">
        <v>110</v>
      </c>
      <c r="N23" s="44" t="s">
        <v>29</v>
      </c>
      <c r="O23" s="47" t="s">
        <v>29</v>
      </c>
      <c r="P23" s="63">
        <v>1477.258</v>
      </c>
      <c r="Q23" s="51">
        <v>969.91800000000001</v>
      </c>
      <c r="R23" s="52">
        <f t="shared" si="0"/>
        <v>507.34000000000003</v>
      </c>
      <c r="S23" s="131">
        <f t="shared" si="1"/>
        <v>152.30751465587812</v>
      </c>
      <c r="T23" s="50">
        <v>1522.105</v>
      </c>
      <c r="U23" s="53">
        <v>131.30000000000001</v>
      </c>
      <c r="V23" s="50">
        <v>44.847000000000001</v>
      </c>
      <c r="W23" s="132">
        <v>23.7</v>
      </c>
      <c r="X23" s="127">
        <v>0.2</v>
      </c>
      <c r="Y23" s="133">
        <v>0.24199999999999999</v>
      </c>
      <c r="Z23" s="56">
        <v>44208</v>
      </c>
      <c r="AA23" s="134">
        <v>115.2</v>
      </c>
      <c r="AB23" s="57">
        <f t="shared" si="2"/>
        <v>0.85779148960940688</v>
      </c>
      <c r="AC23" s="55">
        <v>0.84588058779400732</v>
      </c>
      <c r="AD23" s="50">
        <v>17.100000000000001</v>
      </c>
      <c r="AE23" s="136">
        <v>101.4</v>
      </c>
      <c r="AF23" s="48">
        <v>345</v>
      </c>
      <c r="AG23" s="126">
        <v>61.5</v>
      </c>
      <c r="AH23" s="284">
        <v>4.0000000000000001E-3</v>
      </c>
      <c r="AI23" s="49">
        <v>6.9999999999999993E-3</v>
      </c>
    </row>
    <row r="24" spans="1:35" s="39" customFormat="1" ht="13.5" customHeight="1" x14ac:dyDescent="0.25">
      <c r="A24" s="41" t="s">
        <v>43</v>
      </c>
      <c r="B24" s="42">
        <v>5006.1630999999998</v>
      </c>
      <c r="C24" s="43" t="s">
        <v>123</v>
      </c>
      <c r="D24" s="42">
        <v>6517.7814000000008</v>
      </c>
      <c r="E24" s="43">
        <v>134.4</v>
      </c>
      <c r="F24" s="44">
        <v>40.434599999999996</v>
      </c>
      <c r="G24" s="125">
        <v>91.2</v>
      </c>
      <c r="H24" s="46">
        <v>64856</v>
      </c>
      <c r="I24" s="125">
        <v>166.8</v>
      </c>
      <c r="J24" s="44">
        <v>2522.9086000000002</v>
      </c>
      <c r="K24" s="47">
        <v>112.1</v>
      </c>
      <c r="L24" s="44">
        <v>9654.2999999999993</v>
      </c>
      <c r="M24" s="125">
        <v>100</v>
      </c>
      <c r="N24" s="44">
        <v>204.48270000000002</v>
      </c>
      <c r="O24" s="47">
        <v>105.32207330521418</v>
      </c>
      <c r="P24" s="50">
        <v>2374.665</v>
      </c>
      <c r="Q24" s="51">
        <v>1432.8810000000001</v>
      </c>
      <c r="R24" s="52">
        <f t="shared" si="0"/>
        <v>941.78399999999988</v>
      </c>
      <c r="S24" s="131">
        <f t="shared" si="1"/>
        <v>165.72660255806309</v>
      </c>
      <c r="T24" s="50">
        <v>2518.9760000000001</v>
      </c>
      <c r="U24" s="53">
        <v>143.80000000000001</v>
      </c>
      <c r="V24" s="50">
        <v>144.31100000000001</v>
      </c>
      <c r="W24" s="132">
        <v>45.2</v>
      </c>
      <c r="X24" s="127">
        <v>0.152</v>
      </c>
      <c r="Y24" s="133">
        <v>0.20499999999999999</v>
      </c>
      <c r="Z24" s="56">
        <v>36878</v>
      </c>
      <c r="AA24" s="134">
        <v>110.7</v>
      </c>
      <c r="AB24" s="57">
        <f t="shared" si="2"/>
        <v>0.71556357568348949</v>
      </c>
      <c r="AC24" s="55">
        <v>0.73456599443978643</v>
      </c>
      <c r="AD24" s="50">
        <v>18.100000000000001</v>
      </c>
      <c r="AE24" s="136">
        <v>98.2</v>
      </c>
      <c r="AF24" s="48">
        <v>439</v>
      </c>
      <c r="AG24" s="126">
        <v>66.5</v>
      </c>
      <c r="AH24" s="284">
        <v>6.0000000000000001E-3</v>
      </c>
      <c r="AI24" s="49">
        <v>9.0000000000000011E-3</v>
      </c>
    </row>
    <row r="25" spans="1:35" s="39" customFormat="1" ht="13.5" customHeight="1" x14ac:dyDescent="0.25">
      <c r="A25" s="41" t="s">
        <v>44</v>
      </c>
      <c r="B25" s="42">
        <v>15124.722599999999</v>
      </c>
      <c r="C25" s="43">
        <v>168.6</v>
      </c>
      <c r="D25" s="42">
        <v>1146.9423999999999</v>
      </c>
      <c r="E25" s="43">
        <v>124.6</v>
      </c>
      <c r="F25" s="44">
        <v>52.330599999999997</v>
      </c>
      <c r="G25" s="125" t="s">
        <v>88</v>
      </c>
      <c r="H25" s="46">
        <v>27680</v>
      </c>
      <c r="I25" s="125">
        <v>56.6</v>
      </c>
      <c r="J25" s="44">
        <v>1694.4351999999999</v>
      </c>
      <c r="K25" s="47">
        <v>95.2</v>
      </c>
      <c r="L25" s="44">
        <v>8056.3</v>
      </c>
      <c r="M25" s="125">
        <v>108.4</v>
      </c>
      <c r="N25" s="44" t="s">
        <v>29</v>
      </c>
      <c r="O25" s="47" t="s">
        <v>29</v>
      </c>
      <c r="P25" s="50">
        <v>2234.59</v>
      </c>
      <c r="Q25" s="51">
        <v>1817.6479999999999</v>
      </c>
      <c r="R25" s="52">
        <f t="shared" si="0"/>
        <v>416.94200000000023</v>
      </c>
      <c r="S25" s="131">
        <f t="shared" si="1"/>
        <v>122.9385447567406</v>
      </c>
      <c r="T25" s="50">
        <v>2239.2040000000002</v>
      </c>
      <c r="U25" s="53">
        <v>121.4</v>
      </c>
      <c r="V25" s="50">
        <v>4.6139999999999999</v>
      </c>
      <c r="W25" s="132">
        <v>17.3</v>
      </c>
      <c r="X25" s="127">
        <v>0.14800000000000002</v>
      </c>
      <c r="Y25" s="133">
        <v>0.32</v>
      </c>
      <c r="Z25" s="56">
        <v>39972</v>
      </c>
      <c r="AA25" s="134">
        <v>112.1</v>
      </c>
      <c r="AB25" s="57">
        <f t="shared" si="2"/>
        <v>0.77559811397636647</v>
      </c>
      <c r="AC25" s="55">
        <v>0.78608622743921275</v>
      </c>
      <c r="AD25" s="50">
        <v>17.2</v>
      </c>
      <c r="AE25" s="136">
        <v>102.6</v>
      </c>
      <c r="AF25" s="48">
        <v>270</v>
      </c>
      <c r="AG25" s="126">
        <v>86</v>
      </c>
      <c r="AH25" s="284">
        <v>4.0000000000000001E-3</v>
      </c>
      <c r="AI25" s="49">
        <v>5.0000000000000001E-3</v>
      </c>
    </row>
    <row r="26" spans="1:35" s="39" customFormat="1" ht="13.5" customHeight="1" x14ac:dyDescent="0.25">
      <c r="A26" s="41" t="s">
        <v>45</v>
      </c>
      <c r="B26" s="42">
        <v>2101.7220000000002</v>
      </c>
      <c r="C26" s="43">
        <v>94.7</v>
      </c>
      <c r="D26" s="42">
        <v>7426.1980000000003</v>
      </c>
      <c r="E26" s="43">
        <v>147.9</v>
      </c>
      <c r="F26" s="44">
        <v>47.447000000000003</v>
      </c>
      <c r="G26" s="125" t="s">
        <v>127</v>
      </c>
      <c r="H26" s="46">
        <v>18110</v>
      </c>
      <c r="I26" s="125">
        <v>170.9</v>
      </c>
      <c r="J26" s="44" t="s">
        <v>29</v>
      </c>
      <c r="K26" s="47" t="s">
        <v>29</v>
      </c>
      <c r="L26" s="44">
        <v>2379.9</v>
      </c>
      <c r="M26" s="125">
        <v>118.6</v>
      </c>
      <c r="N26" s="44" t="s">
        <v>29</v>
      </c>
      <c r="O26" s="47" t="s">
        <v>29</v>
      </c>
      <c r="P26" s="50">
        <v>1248.5340000000001</v>
      </c>
      <c r="Q26" s="51">
        <v>816.02099999999996</v>
      </c>
      <c r="R26" s="52">
        <f t="shared" si="0"/>
        <v>432.51300000000015</v>
      </c>
      <c r="S26" s="131">
        <f t="shared" si="1"/>
        <v>153.00268007808623</v>
      </c>
      <c r="T26" s="50">
        <v>1248.568</v>
      </c>
      <c r="U26" s="53">
        <v>152.9</v>
      </c>
      <c r="V26" s="60">
        <v>3.4000000000000002E-2</v>
      </c>
      <c r="W26" s="132">
        <v>4.0999999999999996</v>
      </c>
      <c r="X26" s="127">
        <v>0.125</v>
      </c>
      <c r="Y26" s="133">
        <v>0.125</v>
      </c>
      <c r="Z26" s="56">
        <v>35450</v>
      </c>
      <c r="AA26" s="134">
        <v>109.7</v>
      </c>
      <c r="AB26" s="64">
        <f t="shared" si="2"/>
        <v>0.68785532724062326</v>
      </c>
      <c r="AC26" s="61">
        <v>0.71206036803318473</v>
      </c>
      <c r="AD26" s="50">
        <v>4.9000000000000004</v>
      </c>
      <c r="AE26" s="136">
        <v>106.3</v>
      </c>
      <c r="AF26" s="48">
        <v>146</v>
      </c>
      <c r="AG26" s="126">
        <v>78.5</v>
      </c>
      <c r="AH26" s="284">
        <v>5.0000000000000001E-3</v>
      </c>
      <c r="AI26" s="49">
        <v>6.9999999999999993E-3</v>
      </c>
    </row>
    <row r="27" spans="1:35" s="39" customFormat="1" ht="13.5" customHeight="1" x14ac:dyDescent="0.25">
      <c r="A27" s="41" t="s">
        <v>46</v>
      </c>
      <c r="B27" s="42">
        <v>11586.5388</v>
      </c>
      <c r="C27" s="43">
        <v>108.1</v>
      </c>
      <c r="D27" s="42">
        <v>13698.5365</v>
      </c>
      <c r="E27" s="43">
        <v>113.7</v>
      </c>
      <c r="F27" s="44">
        <v>61.469000000000001</v>
      </c>
      <c r="G27" s="125">
        <v>96</v>
      </c>
      <c r="H27" s="46">
        <v>24303</v>
      </c>
      <c r="I27" s="125">
        <v>157</v>
      </c>
      <c r="J27" s="44">
        <v>659.16809999999998</v>
      </c>
      <c r="K27" s="47">
        <v>186.4</v>
      </c>
      <c r="L27" s="44">
        <v>6660.9</v>
      </c>
      <c r="M27" s="125">
        <v>123</v>
      </c>
      <c r="N27" s="44" t="s">
        <v>29</v>
      </c>
      <c r="O27" s="47" t="s">
        <v>29</v>
      </c>
      <c r="P27" s="50">
        <v>6277.2439999999997</v>
      </c>
      <c r="Q27" s="51">
        <v>4734.3850000000002</v>
      </c>
      <c r="R27" s="52">
        <f t="shared" si="0"/>
        <v>1542.8589999999995</v>
      </c>
      <c r="S27" s="131">
        <f t="shared" si="1"/>
        <v>132.58837209056719</v>
      </c>
      <c r="T27" s="50">
        <v>6541.7830000000004</v>
      </c>
      <c r="U27" s="53">
        <v>133.6</v>
      </c>
      <c r="V27" s="62">
        <v>264.53899999999999</v>
      </c>
      <c r="W27" s="132">
        <v>162.69999999999999</v>
      </c>
      <c r="X27" s="127">
        <v>0.18600000000000003</v>
      </c>
      <c r="Y27" s="133">
        <v>0.17899999999999999</v>
      </c>
      <c r="Z27" s="56">
        <v>41513</v>
      </c>
      <c r="AA27" s="134">
        <v>114.1</v>
      </c>
      <c r="AB27" s="57">
        <f t="shared" si="2"/>
        <v>0.80549896191086012</v>
      </c>
      <c r="AC27" s="55">
        <v>0.79923657384934466</v>
      </c>
      <c r="AD27" s="50">
        <v>16.3</v>
      </c>
      <c r="AE27" s="136">
        <v>107.9</v>
      </c>
      <c r="AF27" s="48">
        <v>228</v>
      </c>
      <c r="AG27" s="126">
        <v>93.4</v>
      </c>
      <c r="AH27" s="284">
        <v>4.0000000000000001E-3</v>
      </c>
      <c r="AI27" s="49">
        <v>5.0000000000000001E-3</v>
      </c>
    </row>
    <row r="28" spans="1:35" s="39" customFormat="1" ht="13.5" customHeight="1" x14ac:dyDescent="0.25">
      <c r="A28" s="41" t="s">
        <v>47</v>
      </c>
      <c r="B28" s="42">
        <v>28847.565699999999</v>
      </c>
      <c r="C28" s="43">
        <v>127.2</v>
      </c>
      <c r="D28" s="42">
        <v>4194.3369000000002</v>
      </c>
      <c r="E28" s="43">
        <v>79.7</v>
      </c>
      <c r="F28" s="44">
        <v>205.57239999999999</v>
      </c>
      <c r="G28" s="125">
        <v>75.5</v>
      </c>
      <c r="H28" s="46">
        <v>45955</v>
      </c>
      <c r="I28" s="125">
        <v>186.3</v>
      </c>
      <c r="J28" s="44">
        <v>110.1418</v>
      </c>
      <c r="K28" s="47">
        <v>103.9</v>
      </c>
      <c r="L28" s="44">
        <v>7535.4</v>
      </c>
      <c r="M28" s="125">
        <v>104.2</v>
      </c>
      <c r="N28" s="44" t="s">
        <v>29</v>
      </c>
      <c r="O28" s="47" t="s">
        <v>29</v>
      </c>
      <c r="P28" s="50">
        <v>5648.7240000000002</v>
      </c>
      <c r="Q28" s="51">
        <v>1882.8240000000001</v>
      </c>
      <c r="R28" s="52">
        <f t="shared" si="0"/>
        <v>3765.9</v>
      </c>
      <c r="S28" s="131" t="s">
        <v>96</v>
      </c>
      <c r="T28" s="50">
        <v>5731.3090000000002</v>
      </c>
      <c r="U28" s="53" t="s">
        <v>88</v>
      </c>
      <c r="V28" s="62">
        <v>82.584999999999994</v>
      </c>
      <c r="W28" s="132">
        <v>13.6</v>
      </c>
      <c r="X28" s="127">
        <v>0.30399999999999999</v>
      </c>
      <c r="Y28" s="133">
        <v>0.33299999999999996</v>
      </c>
      <c r="Z28" s="56">
        <v>41275</v>
      </c>
      <c r="AA28" s="134">
        <v>112.5</v>
      </c>
      <c r="AB28" s="57">
        <f t="shared" si="2"/>
        <v>0.80088092050371573</v>
      </c>
      <c r="AC28" s="55">
        <v>0.80980539252460171</v>
      </c>
      <c r="AD28" s="50">
        <v>13.2</v>
      </c>
      <c r="AE28" s="136">
        <v>96.1</v>
      </c>
      <c r="AF28" s="48">
        <v>192</v>
      </c>
      <c r="AG28" s="126">
        <v>81</v>
      </c>
      <c r="AH28" s="284">
        <v>4.0000000000000001E-3</v>
      </c>
      <c r="AI28" s="49">
        <v>5.0000000000000001E-3</v>
      </c>
    </row>
    <row r="29" spans="1:35" s="39" customFormat="1" ht="13.5" customHeight="1" x14ac:dyDescent="0.25">
      <c r="A29" s="41" t="s">
        <v>48</v>
      </c>
      <c r="B29" s="42">
        <v>6413.5492999999997</v>
      </c>
      <c r="C29" s="43">
        <v>141.6</v>
      </c>
      <c r="D29" s="42">
        <v>5167.2532000000001</v>
      </c>
      <c r="E29" s="43">
        <v>99.8</v>
      </c>
      <c r="F29" s="44">
        <v>4384.134</v>
      </c>
      <c r="G29" s="125">
        <v>105.1</v>
      </c>
      <c r="H29" s="46">
        <v>53566</v>
      </c>
      <c r="I29" s="125">
        <v>134</v>
      </c>
      <c r="J29" s="44">
        <v>1.5985999999999998</v>
      </c>
      <c r="K29" s="47">
        <v>0.1</v>
      </c>
      <c r="L29" s="44">
        <v>7236.7</v>
      </c>
      <c r="M29" s="125">
        <v>104.7</v>
      </c>
      <c r="N29" s="44" t="s">
        <v>29</v>
      </c>
      <c r="O29" s="47" t="s">
        <v>29</v>
      </c>
      <c r="P29" s="63">
        <v>1766.1849999999999</v>
      </c>
      <c r="Q29" s="51">
        <v>1421.8109999999999</v>
      </c>
      <c r="R29" s="52">
        <f t="shared" si="0"/>
        <v>344.37400000000002</v>
      </c>
      <c r="S29" s="53">
        <f t="shared" si="1"/>
        <v>124.22080009227668</v>
      </c>
      <c r="T29" s="50">
        <v>1825.076</v>
      </c>
      <c r="U29" s="53">
        <v>111.9</v>
      </c>
      <c r="V29" s="50">
        <v>58.890999999999998</v>
      </c>
      <c r="W29" s="132">
        <v>28.2</v>
      </c>
      <c r="X29" s="127">
        <v>0.19</v>
      </c>
      <c r="Y29" s="133">
        <v>0.217</v>
      </c>
      <c r="Z29" s="56">
        <v>39846</v>
      </c>
      <c r="AA29" s="134">
        <v>115.9</v>
      </c>
      <c r="AB29" s="57">
        <f t="shared" si="2"/>
        <v>0.77315326852552535</v>
      </c>
      <c r="AC29" s="61">
        <v>0.75442390009267024</v>
      </c>
      <c r="AD29" s="50">
        <v>12.8</v>
      </c>
      <c r="AE29" s="136">
        <v>99.9</v>
      </c>
      <c r="AF29" s="48">
        <v>307</v>
      </c>
      <c r="AG29" s="126">
        <v>73.400000000000006</v>
      </c>
      <c r="AH29" s="284">
        <v>6.0000000000000001E-3</v>
      </c>
      <c r="AI29" s="49">
        <v>8.0000000000000002E-3</v>
      </c>
    </row>
    <row r="30" spans="1:35" s="39" customFormat="1" ht="13.5" customHeight="1" x14ac:dyDescent="0.25">
      <c r="A30" s="41" t="s">
        <v>49</v>
      </c>
      <c r="B30" s="42">
        <v>63.060900000000004</v>
      </c>
      <c r="C30" s="43">
        <v>107.4</v>
      </c>
      <c r="D30" s="42">
        <v>2444.0338999999999</v>
      </c>
      <c r="E30" s="43">
        <v>156.5</v>
      </c>
      <c r="F30" s="44">
        <v>3.0295999999999998</v>
      </c>
      <c r="G30" s="125">
        <v>19.2</v>
      </c>
      <c r="H30" s="46">
        <v>4928</v>
      </c>
      <c r="I30" s="125">
        <v>118.1</v>
      </c>
      <c r="J30" s="44">
        <v>17.3871</v>
      </c>
      <c r="K30" s="47">
        <v>151.30000000000001</v>
      </c>
      <c r="L30" s="44">
        <v>2698</v>
      </c>
      <c r="M30" s="125">
        <v>111.9</v>
      </c>
      <c r="N30" s="44" t="s">
        <v>29</v>
      </c>
      <c r="O30" s="47" t="s">
        <v>29</v>
      </c>
      <c r="P30" s="50">
        <v>384.88600000000002</v>
      </c>
      <c r="Q30" s="51">
        <v>286.71800000000002</v>
      </c>
      <c r="R30" s="52">
        <f t="shared" si="0"/>
        <v>98.168000000000006</v>
      </c>
      <c r="S30" s="131">
        <f t="shared" si="1"/>
        <v>134.23852007896261</v>
      </c>
      <c r="T30" s="50">
        <v>385.041</v>
      </c>
      <c r="U30" s="53">
        <v>133.5</v>
      </c>
      <c r="V30" s="54">
        <v>0.155</v>
      </c>
      <c r="W30" s="132">
        <v>9.1999999999999993</v>
      </c>
      <c r="X30" s="127">
        <v>0.16699999999999998</v>
      </c>
      <c r="Y30" s="133">
        <v>0.42899999999999999</v>
      </c>
      <c r="Z30" s="56">
        <v>36235</v>
      </c>
      <c r="AA30" s="134">
        <v>114.7</v>
      </c>
      <c r="AB30" s="57">
        <f t="shared" si="2"/>
        <v>0.70308710247007</v>
      </c>
      <c r="AC30" s="138">
        <v>0.70338908256475885</v>
      </c>
      <c r="AD30" s="50">
        <v>3.4</v>
      </c>
      <c r="AE30" s="136">
        <v>104.3</v>
      </c>
      <c r="AF30" s="48">
        <v>99</v>
      </c>
      <c r="AG30" s="126">
        <v>60.7</v>
      </c>
      <c r="AH30" s="284">
        <v>5.0000000000000001E-3</v>
      </c>
      <c r="AI30" s="49">
        <v>9.0000000000000011E-3</v>
      </c>
    </row>
    <row r="31" spans="1:35" s="39" customFormat="1" ht="13.5" customHeight="1" x14ac:dyDescent="0.25">
      <c r="A31" s="41" t="s">
        <v>50</v>
      </c>
      <c r="B31" s="42">
        <v>14195.743</v>
      </c>
      <c r="C31" s="43">
        <v>145.5</v>
      </c>
      <c r="D31" s="42">
        <v>420.24259999999998</v>
      </c>
      <c r="E31" s="43">
        <v>91.6</v>
      </c>
      <c r="F31" s="44">
        <v>243.648</v>
      </c>
      <c r="G31" s="125">
        <v>177.3</v>
      </c>
      <c r="H31" s="46">
        <v>66559</v>
      </c>
      <c r="I31" s="125">
        <v>117.1</v>
      </c>
      <c r="J31" s="44">
        <v>658.8386999999999</v>
      </c>
      <c r="K31" s="47" t="s">
        <v>81</v>
      </c>
      <c r="L31" s="44">
        <v>10233.5</v>
      </c>
      <c r="M31" s="125">
        <v>107.1</v>
      </c>
      <c r="N31" s="44" t="s">
        <v>29</v>
      </c>
      <c r="O31" s="47" t="s">
        <v>29</v>
      </c>
      <c r="P31" s="58">
        <v>-696.697</v>
      </c>
      <c r="Q31" s="51">
        <v>617.84</v>
      </c>
      <c r="R31" s="52">
        <f t="shared" si="0"/>
        <v>-1314.537</v>
      </c>
      <c r="S31" s="131" t="s">
        <v>29</v>
      </c>
      <c r="T31" s="50">
        <v>557.37900000000002</v>
      </c>
      <c r="U31" s="53">
        <v>84</v>
      </c>
      <c r="V31" s="50">
        <v>1254.076</v>
      </c>
      <c r="W31" s="132" t="s">
        <v>120</v>
      </c>
      <c r="X31" s="127">
        <v>0.33299999999999996</v>
      </c>
      <c r="Y31" s="133">
        <v>0.47100000000000003</v>
      </c>
      <c r="Z31" s="56">
        <v>44889</v>
      </c>
      <c r="AA31" s="134">
        <v>117.8</v>
      </c>
      <c r="AB31" s="57">
        <f t="shared" si="2"/>
        <v>0.87100529716514352</v>
      </c>
      <c r="AC31" s="55">
        <v>0.83829045496668286</v>
      </c>
      <c r="AD31" s="50">
        <v>16.5</v>
      </c>
      <c r="AE31" s="136">
        <v>106.8</v>
      </c>
      <c r="AF31" s="48">
        <v>186</v>
      </c>
      <c r="AG31" s="126">
        <v>83</v>
      </c>
      <c r="AH31" s="284">
        <v>3.0000000000000001E-3</v>
      </c>
      <c r="AI31" s="49">
        <v>3.0000000000000001E-3</v>
      </c>
    </row>
    <row r="32" spans="1:35" s="39" customFormat="1" ht="13.5" customHeight="1" x14ac:dyDescent="0.25">
      <c r="A32" s="41" t="s">
        <v>51</v>
      </c>
      <c r="B32" s="42">
        <v>5422.1614</v>
      </c>
      <c r="C32" s="43">
        <v>120.9</v>
      </c>
      <c r="D32" s="42">
        <v>3616.1477999999997</v>
      </c>
      <c r="E32" s="43">
        <v>174.4</v>
      </c>
      <c r="F32" s="44">
        <v>533.78640000000007</v>
      </c>
      <c r="G32" s="43">
        <v>28.4</v>
      </c>
      <c r="H32" s="46">
        <v>29038</v>
      </c>
      <c r="I32" s="125">
        <v>156.6</v>
      </c>
      <c r="J32" s="44">
        <v>1977.8401999999999</v>
      </c>
      <c r="K32" s="47" t="s">
        <v>125</v>
      </c>
      <c r="L32" s="44">
        <v>4748.3999999999996</v>
      </c>
      <c r="M32" s="125">
        <v>104</v>
      </c>
      <c r="N32" s="44" t="s">
        <v>29</v>
      </c>
      <c r="O32" s="47" t="s">
        <v>29</v>
      </c>
      <c r="P32" s="50">
        <v>877.13699999999994</v>
      </c>
      <c r="Q32" s="51">
        <v>771.75</v>
      </c>
      <c r="R32" s="52">
        <f t="shared" si="0"/>
        <v>105.38699999999994</v>
      </c>
      <c r="S32" s="131">
        <f t="shared" si="1"/>
        <v>113.65558794946548</v>
      </c>
      <c r="T32" s="50">
        <v>881.45100000000002</v>
      </c>
      <c r="U32" s="53">
        <v>110.4</v>
      </c>
      <c r="V32" s="50">
        <v>4.3140000000000001</v>
      </c>
      <c r="W32" s="132">
        <v>16.3</v>
      </c>
      <c r="X32" s="127">
        <v>9.0999999999999998E-2</v>
      </c>
      <c r="Y32" s="133">
        <v>0.20800000000000002</v>
      </c>
      <c r="Z32" s="56">
        <v>34261</v>
      </c>
      <c r="AA32" s="134">
        <v>113.6</v>
      </c>
      <c r="AB32" s="64">
        <f t="shared" si="2"/>
        <v>0.66478452374022545</v>
      </c>
      <c r="AC32" s="65">
        <v>0.66373946427783415</v>
      </c>
      <c r="AD32" s="50">
        <v>10.4</v>
      </c>
      <c r="AE32" s="136">
        <v>96.4</v>
      </c>
      <c r="AF32" s="48">
        <v>382</v>
      </c>
      <c r="AG32" s="126">
        <v>73.2</v>
      </c>
      <c r="AH32" s="284">
        <v>6.9999999999999993E-3</v>
      </c>
      <c r="AI32" s="49">
        <v>0.01</v>
      </c>
    </row>
    <row r="33" spans="1:35" s="39" customFormat="1" ht="13.5" customHeight="1" x14ac:dyDescent="0.25">
      <c r="A33" s="41" t="s">
        <v>52</v>
      </c>
      <c r="B33" s="42">
        <v>4118.0061000000005</v>
      </c>
      <c r="C33" s="43">
        <v>91.3</v>
      </c>
      <c r="D33" s="42">
        <v>3934.8944000000001</v>
      </c>
      <c r="E33" s="43">
        <v>89.9</v>
      </c>
      <c r="F33" s="44">
        <v>20.1128</v>
      </c>
      <c r="G33" s="125">
        <v>54.4</v>
      </c>
      <c r="H33" s="46">
        <v>16233</v>
      </c>
      <c r="I33" s="125">
        <v>85.1</v>
      </c>
      <c r="J33" s="44">
        <v>2801.5994999999998</v>
      </c>
      <c r="K33" s="47">
        <v>63.3</v>
      </c>
      <c r="L33" s="44">
        <v>5777.3</v>
      </c>
      <c r="M33" s="125">
        <v>105.9</v>
      </c>
      <c r="N33" s="44" t="s">
        <v>29</v>
      </c>
      <c r="O33" s="47" t="s">
        <v>29</v>
      </c>
      <c r="P33" s="63">
        <v>1041.77</v>
      </c>
      <c r="Q33" s="51">
        <v>384.26799999999997</v>
      </c>
      <c r="R33" s="52">
        <f t="shared" si="0"/>
        <v>657.50199999999995</v>
      </c>
      <c r="S33" s="131" t="s">
        <v>92</v>
      </c>
      <c r="T33" s="50">
        <v>1186.1590000000001</v>
      </c>
      <c r="U33" s="53" t="s">
        <v>81</v>
      </c>
      <c r="V33" s="50">
        <v>144.38900000000001</v>
      </c>
      <c r="W33" s="132">
        <v>83.1</v>
      </c>
      <c r="X33" s="127">
        <v>0.33299999999999996</v>
      </c>
      <c r="Y33" s="133">
        <v>0.23499999999999999</v>
      </c>
      <c r="Z33" s="56">
        <v>41151</v>
      </c>
      <c r="AA33" s="134">
        <v>115.2</v>
      </c>
      <c r="AB33" s="57">
        <f t="shared" si="2"/>
        <v>0.79847488212352291</v>
      </c>
      <c r="AC33" s="55">
        <v>0.78809408234411549</v>
      </c>
      <c r="AD33" s="50">
        <v>10.4</v>
      </c>
      <c r="AE33" s="136">
        <v>96.4</v>
      </c>
      <c r="AF33" s="48">
        <v>235</v>
      </c>
      <c r="AG33" s="126">
        <v>70.099999999999994</v>
      </c>
      <c r="AH33" s="284">
        <v>6.9999999999999993E-3</v>
      </c>
      <c r="AI33" s="49">
        <v>0.01</v>
      </c>
    </row>
    <row r="34" spans="1:35" s="39" customFormat="1" ht="13.5" customHeight="1" x14ac:dyDescent="0.25">
      <c r="A34" s="41" t="s">
        <v>53</v>
      </c>
      <c r="B34" s="42">
        <v>7054.3013000000001</v>
      </c>
      <c r="C34" s="43">
        <v>97.5</v>
      </c>
      <c r="D34" s="42">
        <v>3315.6165000000001</v>
      </c>
      <c r="E34" s="43">
        <v>121.6</v>
      </c>
      <c r="F34" s="44">
        <v>50.588500000000003</v>
      </c>
      <c r="G34" s="125">
        <v>71.7</v>
      </c>
      <c r="H34" s="46">
        <v>28508</v>
      </c>
      <c r="I34" s="125">
        <v>119</v>
      </c>
      <c r="J34" s="44">
        <v>803.24360000000001</v>
      </c>
      <c r="K34" s="47">
        <v>92.1</v>
      </c>
      <c r="L34" s="44">
        <v>4424</v>
      </c>
      <c r="M34" s="125">
        <v>92</v>
      </c>
      <c r="N34" s="44">
        <v>149.04220000000001</v>
      </c>
      <c r="O34" s="47">
        <v>144.13386534939184</v>
      </c>
      <c r="P34" s="50">
        <v>555.50199999999995</v>
      </c>
      <c r="Q34" s="51">
        <v>432.19</v>
      </c>
      <c r="R34" s="52">
        <f t="shared" si="0"/>
        <v>123.31199999999995</v>
      </c>
      <c r="S34" s="131">
        <f t="shared" si="1"/>
        <v>128.53189569402346</v>
      </c>
      <c r="T34" s="50">
        <v>619.38599999999997</v>
      </c>
      <c r="U34" s="53">
        <v>129.9</v>
      </c>
      <c r="V34" s="50">
        <v>63.884</v>
      </c>
      <c r="W34" s="132">
        <v>142.80000000000001</v>
      </c>
      <c r="X34" s="127">
        <v>0.36</v>
      </c>
      <c r="Y34" s="133">
        <v>0.28000000000000003</v>
      </c>
      <c r="Z34" s="56">
        <v>36135</v>
      </c>
      <c r="AA34" s="134">
        <v>111.6</v>
      </c>
      <c r="AB34" s="135">
        <f t="shared" si="2"/>
        <v>0.70114674893765649</v>
      </c>
      <c r="AC34" s="55">
        <v>0.71525969727726046</v>
      </c>
      <c r="AD34" s="50">
        <v>12.2</v>
      </c>
      <c r="AE34" s="136">
        <v>98.1</v>
      </c>
      <c r="AF34" s="48">
        <v>379</v>
      </c>
      <c r="AG34" s="126">
        <v>66.5</v>
      </c>
      <c r="AH34" s="284">
        <v>8.0000000000000002E-3</v>
      </c>
      <c r="AI34" s="49">
        <v>1.2E-2</v>
      </c>
    </row>
    <row r="35" spans="1:35" s="39" customFormat="1" ht="13.15" customHeight="1" x14ac:dyDescent="0.25">
      <c r="A35" s="41" t="s">
        <v>54</v>
      </c>
      <c r="B35" s="42">
        <v>11174.699500000001</v>
      </c>
      <c r="C35" s="43">
        <v>157.5</v>
      </c>
      <c r="D35" s="42">
        <v>4685.1282000000001</v>
      </c>
      <c r="E35" s="43">
        <v>114.9</v>
      </c>
      <c r="F35" s="44">
        <v>41.198</v>
      </c>
      <c r="G35" s="125">
        <v>20.5</v>
      </c>
      <c r="H35" s="46">
        <v>16835</v>
      </c>
      <c r="I35" s="125">
        <v>102.9</v>
      </c>
      <c r="J35" s="44">
        <v>163.57400000000001</v>
      </c>
      <c r="K35" s="47">
        <v>66.099999999999994</v>
      </c>
      <c r="L35" s="44">
        <v>3767.2</v>
      </c>
      <c r="M35" s="125">
        <v>107.6</v>
      </c>
      <c r="N35" s="44" t="s">
        <v>29</v>
      </c>
      <c r="O35" s="47" t="s">
        <v>29</v>
      </c>
      <c r="P35" s="50">
        <v>3274.14</v>
      </c>
      <c r="Q35" s="51">
        <v>1051.182</v>
      </c>
      <c r="R35" s="52">
        <f t="shared" si="0"/>
        <v>2222.9579999999996</v>
      </c>
      <c r="S35" s="131" t="s">
        <v>132</v>
      </c>
      <c r="T35" s="50">
        <v>3350.6849999999999</v>
      </c>
      <c r="U35" s="53" t="s">
        <v>84</v>
      </c>
      <c r="V35" s="50">
        <v>76.545000000000002</v>
      </c>
      <c r="W35" s="132">
        <v>25.3</v>
      </c>
      <c r="X35" s="127">
        <v>0.26300000000000001</v>
      </c>
      <c r="Y35" s="133">
        <v>0.33299999999999996</v>
      </c>
      <c r="Z35" s="56">
        <v>40980</v>
      </c>
      <c r="AA35" s="134">
        <v>113.2</v>
      </c>
      <c r="AB35" s="57">
        <f t="shared" si="2"/>
        <v>0.79515687758309561</v>
      </c>
      <c r="AC35" s="55">
        <v>0.79755968403865674</v>
      </c>
      <c r="AD35" s="50">
        <v>9</v>
      </c>
      <c r="AE35" s="136">
        <v>99.9</v>
      </c>
      <c r="AF35" s="48">
        <v>160</v>
      </c>
      <c r="AG35" s="126">
        <v>58</v>
      </c>
      <c r="AH35" s="284">
        <v>5.0000000000000001E-3</v>
      </c>
      <c r="AI35" s="49">
        <v>8.0000000000000002E-3</v>
      </c>
    </row>
    <row r="36" spans="1:35" s="39" customFormat="1" ht="13.5" customHeight="1" x14ac:dyDescent="0.25">
      <c r="A36" s="41" t="s">
        <v>55</v>
      </c>
      <c r="B36" s="42">
        <v>5648.3755999999994</v>
      </c>
      <c r="C36" s="43">
        <v>108.3</v>
      </c>
      <c r="D36" s="42">
        <v>1316.1802</v>
      </c>
      <c r="E36" s="43">
        <v>97.1</v>
      </c>
      <c r="F36" s="44">
        <v>0.376</v>
      </c>
      <c r="G36" s="125">
        <v>87</v>
      </c>
      <c r="H36" s="46">
        <v>34725</v>
      </c>
      <c r="I36" s="125">
        <v>141.4</v>
      </c>
      <c r="J36" s="44">
        <v>224.98060000000001</v>
      </c>
      <c r="K36" s="47">
        <v>88.4</v>
      </c>
      <c r="L36" s="44">
        <v>2863.6</v>
      </c>
      <c r="M36" s="125">
        <v>121</v>
      </c>
      <c r="N36" s="44" t="s">
        <v>29</v>
      </c>
      <c r="O36" s="47" t="s">
        <v>29</v>
      </c>
      <c r="P36" s="50">
        <v>1675.0029999999999</v>
      </c>
      <c r="Q36" s="51">
        <v>1554.65</v>
      </c>
      <c r="R36" s="52">
        <f t="shared" si="0"/>
        <v>120.35299999999984</v>
      </c>
      <c r="S36" s="131">
        <f t="shared" si="1"/>
        <v>107.74148522175409</v>
      </c>
      <c r="T36" s="50">
        <v>1675.77</v>
      </c>
      <c r="U36" s="53">
        <v>107.7</v>
      </c>
      <c r="V36" s="50">
        <v>0.76700000000000002</v>
      </c>
      <c r="W36" s="132">
        <v>42.4</v>
      </c>
      <c r="X36" s="127">
        <v>0.13300000000000001</v>
      </c>
      <c r="Y36" s="133">
        <v>0.13300000000000001</v>
      </c>
      <c r="Z36" s="56">
        <v>37802</v>
      </c>
      <c r="AA36" s="134">
        <v>111.3</v>
      </c>
      <c r="AB36" s="57">
        <f t="shared" si="2"/>
        <v>0.73349244232299127</v>
      </c>
      <c r="AC36" s="55">
        <v>0.75396054896076958</v>
      </c>
      <c r="AD36" s="50">
        <v>6.2</v>
      </c>
      <c r="AE36" s="136">
        <v>99.4</v>
      </c>
      <c r="AF36" s="48">
        <v>348</v>
      </c>
      <c r="AG36" s="126">
        <v>74.400000000000006</v>
      </c>
      <c r="AH36" s="284">
        <v>0.01</v>
      </c>
      <c r="AI36" s="49">
        <v>1.3000000000000001E-2</v>
      </c>
    </row>
    <row r="37" spans="1:35" s="39" customFormat="1" ht="13.5" customHeight="1" x14ac:dyDescent="0.25">
      <c r="A37" s="41" t="s">
        <v>56</v>
      </c>
      <c r="B37" s="42">
        <v>4889.3702999999996</v>
      </c>
      <c r="C37" s="43">
        <v>181.3</v>
      </c>
      <c r="D37" s="42">
        <v>5205.6120999999994</v>
      </c>
      <c r="E37" s="43">
        <v>82.7</v>
      </c>
      <c r="F37" s="44">
        <v>63.3964</v>
      </c>
      <c r="G37" s="125">
        <v>97.8</v>
      </c>
      <c r="H37" s="46">
        <v>35035</v>
      </c>
      <c r="I37" s="125">
        <v>190.4</v>
      </c>
      <c r="J37" s="44" t="s">
        <v>29</v>
      </c>
      <c r="K37" s="47" t="s">
        <v>29</v>
      </c>
      <c r="L37" s="44">
        <v>3203.7</v>
      </c>
      <c r="M37" s="125">
        <v>129.30000000000001</v>
      </c>
      <c r="N37" s="44" t="s">
        <v>29</v>
      </c>
      <c r="O37" s="47" t="s">
        <v>29</v>
      </c>
      <c r="P37" s="50">
        <v>3356.7759999999998</v>
      </c>
      <c r="Q37" s="51">
        <v>2533.4259999999999</v>
      </c>
      <c r="R37" s="52">
        <f t="shared" si="0"/>
        <v>823.34999999999991</v>
      </c>
      <c r="S37" s="131">
        <f t="shared" si="1"/>
        <v>132.49946909836717</v>
      </c>
      <c r="T37" s="50">
        <v>3400.4290000000001</v>
      </c>
      <c r="U37" s="53">
        <v>132.69999999999999</v>
      </c>
      <c r="V37" s="50">
        <v>43.652999999999999</v>
      </c>
      <c r="W37" s="132">
        <v>150.69999999999999</v>
      </c>
      <c r="X37" s="127">
        <v>0.26300000000000001</v>
      </c>
      <c r="Y37" s="133">
        <v>0.28600000000000003</v>
      </c>
      <c r="Z37" s="56">
        <v>39490</v>
      </c>
      <c r="AA37" s="134">
        <v>116.3</v>
      </c>
      <c r="AB37" s="57">
        <f t="shared" si="2"/>
        <v>0.76624560995013291</v>
      </c>
      <c r="AC37" s="55">
        <v>0.75124663518820878</v>
      </c>
      <c r="AD37" s="50">
        <v>11.4</v>
      </c>
      <c r="AE37" s="136">
        <v>101</v>
      </c>
      <c r="AF37" s="48">
        <v>244</v>
      </c>
      <c r="AG37" s="126">
        <v>72.8</v>
      </c>
      <c r="AH37" s="284">
        <v>5.0000000000000001E-3</v>
      </c>
      <c r="AI37" s="49">
        <v>6.9999999999999993E-3</v>
      </c>
    </row>
    <row r="38" spans="1:35" s="39" customFormat="1" ht="13.5" customHeight="1" x14ac:dyDescent="0.25">
      <c r="A38" s="41" t="s">
        <v>57</v>
      </c>
      <c r="B38" s="42">
        <v>2990.4549999999999</v>
      </c>
      <c r="C38" s="43">
        <v>181.9</v>
      </c>
      <c r="D38" s="42">
        <v>433.79220000000004</v>
      </c>
      <c r="E38" s="43">
        <v>42.9</v>
      </c>
      <c r="F38" s="44">
        <v>35.949100000000001</v>
      </c>
      <c r="G38" s="125">
        <v>63.8</v>
      </c>
      <c r="H38" s="46">
        <v>4738</v>
      </c>
      <c r="I38" s="125">
        <v>68.2</v>
      </c>
      <c r="J38" s="44">
        <v>475.90640000000002</v>
      </c>
      <c r="K38" s="47">
        <v>94.5</v>
      </c>
      <c r="L38" s="44">
        <v>2271</v>
      </c>
      <c r="M38" s="125">
        <v>122.8</v>
      </c>
      <c r="N38" s="44" t="s">
        <v>29</v>
      </c>
      <c r="O38" s="47" t="s">
        <v>29</v>
      </c>
      <c r="P38" s="50">
        <v>812.99300000000005</v>
      </c>
      <c r="Q38" s="51">
        <v>584.19100000000003</v>
      </c>
      <c r="R38" s="52">
        <f t="shared" si="0"/>
        <v>228.80200000000002</v>
      </c>
      <c r="S38" s="131">
        <f t="shared" si="1"/>
        <v>139.16561535525196</v>
      </c>
      <c r="T38" s="50">
        <v>833.08399999999995</v>
      </c>
      <c r="U38" s="53">
        <v>141.30000000000001</v>
      </c>
      <c r="V38" s="50">
        <v>20.091000000000001</v>
      </c>
      <c r="W38" s="132" t="s">
        <v>121</v>
      </c>
      <c r="X38" s="127">
        <v>0.3</v>
      </c>
      <c r="Y38" s="133">
        <v>0.182</v>
      </c>
      <c r="Z38" s="56">
        <v>34844</v>
      </c>
      <c r="AA38" s="134">
        <v>113.5</v>
      </c>
      <c r="AB38" s="64">
        <f t="shared" si="2"/>
        <v>0.67609678483419677</v>
      </c>
      <c r="AC38" s="65">
        <v>0.67419796125501963</v>
      </c>
      <c r="AD38" s="50">
        <v>4.7</v>
      </c>
      <c r="AE38" s="136">
        <v>98</v>
      </c>
      <c r="AF38" s="48">
        <v>206</v>
      </c>
      <c r="AG38" s="126">
        <v>61.3</v>
      </c>
      <c r="AH38" s="284">
        <v>9.0000000000000011E-3</v>
      </c>
      <c r="AI38" s="49">
        <v>1.6E-2</v>
      </c>
    </row>
    <row r="39" spans="1:35" s="39" customFormat="1" ht="13.5" customHeight="1" x14ac:dyDescent="0.25">
      <c r="A39" s="41" t="s">
        <v>58</v>
      </c>
      <c r="B39" s="42">
        <v>51.5505</v>
      </c>
      <c r="C39" s="43">
        <v>119.1</v>
      </c>
      <c r="D39" s="42">
        <v>1933.8134</v>
      </c>
      <c r="E39" s="43">
        <v>103.3</v>
      </c>
      <c r="F39" s="44">
        <v>31.905000000000001</v>
      </c>
      <c r="G39" s="125">
        <v>79.900000000000006</v>
      </c>
      <c r="H39" s="46">
        <v>16423</v>
      </c>
      <c r="I39" s="125" t="s">
        <v>84</v>
      </c>
      <c r="J39" s="44">
        <v>234.03749999999999</v>
      </c>
      <c r="K39" s="47">
        <v>94.3</v>
      </c>
      <c r="L39" s="44">
        <v>1218</v>
      </c>
      <c r="M39" s="125">
        <v>102.8</v>
      </c>
      <c r="N39" s="44">
        <v>3.2648999999999999</v>
      </c>
      <c r="O39" s="47">
        <v>145.30040053404539</v>
      </c>
      <c r="P39" s="50">
        <v>801.17200000000003</v>
      </c>
      <c r="Q39" s="51">
        <v>459.48</v>
      </c>
      <c r="R39" s="52">
        <f t="shared" si="0"/>
        <v>341.69200000000001</v>
      </c>
      <c r="S39" s="131">
        <f t="shared" si="1"/>
        <v>174.36493427352659</v>
      </c>
      <c r="T39" s="50">
        <v>801.17200000000003</v>
      </c>
      <c r="U39" s="53">
        <v>174.4</v>
      </c>
      <c r="V39" s="50">
        <v>0</v>
      </c>
      <c r="W39" s="132" t="s">
        <v>29</v>
      </c>
      <c r="X39" s="127">
        <v>0</v>
      </c>
      <c r="Y39" s="133">
        <v>0</v>
      </c>
      <c r="Z39" s="56">
        <v>36155</v>
      </c>
      <c r="AA39" s="134">
        <v>111.1</v>
      </c>
      <c r="AB39" s="57">
        <f t="shared" si="2"/>
        <v>0.70153481964413911</v>
      </c>
      <c r="AC39" s="55">
        <v>0.71724548784254882</v>
      </c>
      <c r="AD39" s="50">
        <v>6.5</v>
      </c>
      <c r="AE39" s="136">
        <v>103.7</v>
      </c>
      <c r="AF39" s="48">
        <v>280</v>
      </c>
      <c r="AG39" s="126">
        <v>87.8</v>
      </c>
      <c r="AH39" s="284">
        <v>8.0000000000000002E-3</v>
      </c>
      <c r="AI39" s="49">
        <v>0.01</v>
      </c>
    </row>
    <row r="40" spans="1:35" s="39" customFormat="1" ht="13.5" customHeight="1" x14ac:dyDescent="0.25">
      <c r="A40" s="41" t="s">
        <v>59</v>
      </c>
      <c r="B40" s="42">
        <v>8999.3197</v>
      </c>
      <c r="C40" s="43">
        <v>138.30000000000001</v>
      </c>
      <c r="D40" s="42">
        <v>7837.9394000000002</v>
      </c>
      <c r="E40" s="43">
        <v>116</v>
      </c>
      <c r="F40" s="44">
        <v>57.787999999999997</v>
      </c>
      <c r="G40" s="125">
        <v>69.5</v>
      </c>
      <c r="H40" s="46">
        <v>13028</v>
      </c>
      <c r="I40" s="125">
        <v>140.80000000000001</v>
      </c>
      <c r="J40" s="44">
        <v>378.63600000000002</v>
      </c>
      <c r="K40" s="47">
        <v>104.1</v>
      </c>
      <c r="L40" s="44">
        <v>4934.8</v>
      </c>
      <c r="M40" s="125">
        <v>112.1</v>
      </c>
      <c r="N40" s="44" t="s">
        <v>29</v>
      </c>
      <c r="O40" s="47" t="s">
        <v>29</v>
      </c>
      <c r="P40" s="50">
        <v>4527.6639999999998</v>
      </c>
      <c r="Q40" s="51">
        <v>2681.8919999999998</v>
      </c>
      <c r="R40" s="52">
        <f t="shared" si="0"/>
        <v>1845.7719999999999</v>
      </c>
      <c r="S40" s="131">
        <f t="shared" si="1"/>
        <v>168.82350221410854</v>
      </c>
      <c r="T40" s="50">
        <v>4537.8090000000002</v>
      </c>
      <c r="U40" s="53">
        <v>167.2</v>
      </c>
      <c r="V40" s="60">
        <v>10.145</v>
      </c>
      <c r="W40" s="132">
        <v>31.5</v>
      </c>
      <c r="X40" s="127">
        <v>0.11800000000000001</v>
      </c>
      <c r="Y40" s="133">
        <v>0.21100000000000002</v>
      </c>
      <c r="Z40" s="56">
        <v>39443</v>
      </c>
      <c r="AA40" s="134">
        <v>116.3</v>
      </c>
      <c r="AB40" s="57">
        <f t="shared" si="2"/>
        <v>0.76533364378989854</v>
      </c>
      <c r="AC40" s="55">
        <v>0.74575261462424425</v>
      </c>
      <c r="AD40" s="50">
        <v>9.1</v>
      </c>
      <c r="AE40" s="136">
        <v>97.7</v>
      </c>
      <c r="AF40" s="48">
        <v>118</v>
      </c>
      <c r="AG40" s="126">
        <v>69</v>
      </c>
      <c r="AH40" s="284">
        <v>4.0000000000000001E-3</v>
      </c>
      <c r="AI40" s="49">
        <v>5.0000000000000001E-3</v>
      </c>
    </row>
    <row r="41" spans="1:35" s="39" customFormat="1" ht="13.5" customHeight="1" x14ac:dyDescent="0.25">
      <c r="A41" s="41" t="s">
        <v>60</v>
      </c>
      <c r="B41" s="42">
        <v>727.21960000000001</v>
      </c>
      <c r="C41" s="43">
        <v>98.8</v>
      </c>
      <c r="D41" s="42">
        <v>1038.5445</v>
      </c>
      <c r="E41" s="43">
        <v>122</v>
      </c>
      <c r="F41" s="44">
        <v>116.223</v>
      </c>
      <c r="G41" s="125">
        <v>59.7</v>
      </c>
      <c r="H41" s="46">
        <v>20218</v>
      </c>
      <c r="I41" s="125" t="s">
        <v>88</v>
      </c>
      <c r="J41" s="44">
        <v>25.611699999999999</v>
      </c>
      <c r="K41" s="47">
        <v>91</v>
      </c>
      <c r="L41" s="44">
        <v>3108.7</v>
      </c>
      <c r="M41" s="125">
        <v>113.1</v>
      </c>
      <c r="N41" s="44" t="s">
        <v>29</v>
      </c>
      <c r="O41" s="47" t="s">
        <v>29</v>
      </c>
      <c r="P41" s="50">
        <v>338.31599999999997</v>
      </c>
      <c r="Q41" s="51">
        <v>343.274</v>
      </c>
      <c r="R41" s="52">
        <f t="shared" si="0"/>
        <v>-4.9580000000000268</v>
      </c>
      <c r="S41" s="131">
        <f t="shared" si="1"/>
        <v>98.555672727908302</v>
      </c>
      <c r="T41" s="50">
        <v>375.98899999999998</v>
      </c>
      <c r="U41" s="53">
        <v>104.4</v>
      </c>
      <c r="V41" s="50">
        <v>37.673000000000002</v>
      </c>
      <c r="W41" s="132" t="s">
        <v>90</v>
      </c>
      <c r="X41" s="127">
        <v>0.63600000000000001</v>
      </c>
      <c r="Y41" s="133">
        <v>0.46200000000000002</v>
      </c>
      <c r="Z41" s="56">
        <v>33240</v>
      </c>
      <c r="AA41" s="134">
        <v>109.5</v>
      </c>
      <c r="AB41" s="64">
        <f t="shared" si="2"/>
        <v>0.6449735141742825</v>
      </c>
      <c r="AC41" s="65">
        <v>0.67194739861435948</v>
      </c>
      <c r="AD41" s="50">
        <v>5.8</v>
      </c>
      <c r="AE41" s="136">
        <v>97.9</v>
      </c>
      <c r="AF41" s="48">
        <v>176</v>
      </c>
      <c r="AG41" s="126">
        <v>84.2</v>
      </c>
      <c r="AH41" s="284">
        <v>6.0000000000000001E-3</v>
      </c>
      <c r="AI41" s="49">
        <v>6.9999999999999993E-3</v>
      </c>
    </row>
    <row r="42" spans="1:35" s="39" customFormat="1" ht="13.5" customHeight="1" x14ac:dyDescent="0.25">
      <c r="A42" s="41" t="s">
        <v>61</v>
      </c>
      <c r="B42" s="42">
        <v>181542.91319999998</v>
      </c>
      <c r="C42" s="43">
        <v>150.19999999999999</v>
      </c>
      <c r="D42" s="42">
        <v>1182.2468000000001</v>
      </c>
      <c r="E42" s="43">
        <v>126.5</v>
      </c>
      <c r="F42" s="44">
        <v>718.98509999999999</v>
      </c>
      <c r="G42" s="125">
        <v>33</v>
      </c>
      <c r="H42" s="46">
        <v>119122</v>
      </c>
      <c r="I42" s="125">
        <v>171.6</v>
      </c>
      <c r="J42" s="44">
        <v>2373.7511</v>
      </c>
      <c r="K42" s="47">
        <v>34.4</v>
      </c>
      <c r="L42" s="44">
        <v>7994.8</v>
      </c>
      <c r="M42" s="125">
        <v>110.5</v>
      </c>
      <c r="N42" s="44">
        <v>0.3982</v>
      </c>
      <c r="O42" s="47" t="s">
        <v>29</v>
      </c>
      <c r="P42" s="50">
        <v>44746.976999999999</v>
      </c>
      <c r="Q42" s="118">
        <v>1233.566</v>
      </c>
      <c r="R42" s="52">
        <f t="shared" si="0"/>
        <v>43513.411</v>
      </c>
      <c r="S42" s="131" t="s">
        <v>130</v>
      </c>
      <c r="T42" s="50">
        <v>44805.156000000003</v>
      </c>
      <c r="U42" s="53" t="s">
        <v>116</v>
      </c>
      <c r="V42" s="50">
        <v>58.179000000000002</v>
      </c>
      <c r="W42" s="132" t="s">
        <v>97</v>
      </c>
      <c r="X42" s="127">
        <v>0.29399999999999998</v>
      </c>
      <c r="Y42" s="133">
        <v>0.25</v>
      </c>
      <c r="Z42" s="56">
        <v>52146</v>
      </c>
      <c r="AA42" s="134">
        <v>110.9</v>
      </c>
      <c r="AB42" s="57">
        <f t="shared" si="2"/>
        <v>1.0118167530123989</v>
      </c>
      <c r="AC42" s="55">
        <v>1.035964873571334</v>
      </c>
      <c r="AD42" s="50">
        <v>14.8</v>
      </c>
      <c r="AE42" s="136">
        <v>99.8</v>
      </c>
      <c r="AF42" s="48">
        <v>295</v>
      </c>
      <c r="AG42" s="126">
        <v>55.6</v>
      </c>
      <c r="AH42" s="284">
        <v>4.0000000000000001E-3</v>
      </c>
      <c r="AI42" s="49">
        <v>8.0000000000000002E-3</v>
      </c>
    </row>
    <row r="43" spans="1:35" s="39" customFormat="1" ht="13.5" customHeight="1" x14ac:dyDescent="0.25">
      <c r="A43" s="41" t="s">
        <v>62</v>
      </c>
      <c r="B43" s="42">
        <v>143503.45419999998</v>
      </c>
      <c r="C43" s="43">
        <v>121.4</v>
      </c>
      <c r="D43" s="42">
        <v>8309.0780999999988</v>
      </c>
      <c r="E43" s="43">
        <v>133.80000000000001</v>
      </c>
      <c r="F43" s="44">
        <v>2957.0471000000002</v>
      </c>
      <c r="G43" s="125">
        <v>167.4</v>
      </c>
      <c r="H43" s="46">
        <v>58060</v>
      </c>
      <c r="I43" s="125">
        <v>165.7</v>
      </c>
      <c r="J43" s="44">
        <v>2527.5594000000001</v>
      </c>
      <c r="K43" s="47">
        <v>97.4</v>
      </c>
      <c r="L43" s="44">
        <v>10064.6</v>
      </c>
      <c r="M43" s="125">
        <v>112.9</v>
      </c>
      <c r="N43" s="44" t="s">
        <v>29</v>
      </c>
      <c r="O43" s="47" t="s">
        <v>29</v>
      </c>
      <c r="P43" s="50">
        <v>5180.6940000000004</v>
      </c>
      <c r="Q43" s="51">
        <v>2504.895</v>
      </c>
      <c r="R43" s="52">
        <f t="shared" si="0"/>
        <v>2675.7990000000004</v>
      </c>
      <c r="S43" s="131" t="s">
        <v>81</v>
      </c>
      <c r="T43" s="50">
        <v>5219.808</v>
      </c>
      <c r="U43" s="53" t="s">
        <v>85</v>
      </c>
      <c r="V43" s="50">
        <v>39.113999999999997</v>
      </c>
      <c r="W43" s="132">
        <v>73</v>
      </c>
      <c r="X43" s="127">
        <v>0.154</v>
      </c>
      <c r="Y43" s="133">
        <v>0.17499999999999999</v>
      </c>
      <c r="Z43" s="56">
        <v>47109</v>
      </c>
      <c r="AA43" s="134">
        <v>117.5</v>
      </c>
      <c r="AB43" s="57">
        <f t="shared" si="2"/>
        <v>0.91408114558472553</v>
      </c>
      <c r="AC43" s="55">
        <v>0.88023476457349636</v>
      </c>
      <c r="AD43" s="50">
        <v>21.9</v>
      </c>
      <c r="AE43" s="136">
        <v>102.6</v>
      </c>
      <c r="AF43" s="48">
        <v>287</v>
      </c>
      <c r="AG43" s="126">
        <v>79.7</v>
      </c>
      <c r="AH43" s="284">
        <v>4.0000000000000001E-3</v>
      </c>
      <c r="AI43" s="49">
        <v>5.0000000000000001E-3</v>
      </c>
    </row>
    <row r="44" spans="1:35" s="39" customFormat="1" ht="13.5" customHeight="1" x14ac:dyDescent="0.25">
      <c r="A44" s="41" t="s">
        <v>63</v>
      </c>
      <c r="B44" s="42">
        <v>5268.8047000000006</v>
      </c>
      <c r="C44" s="43">
        <v>109.6</v>
      </c>
      <c r="D44" s="42">
        <v>2234.4413999999997</v>
      </c>
      <c r="E44" s="43">
        <v>117.8</v>
      </c>
      <c r="F44" s="44" t="s">
        <v>29</v>
      </c>
      <c r="G44" s="45" t="s">
        <v>29</v>
      </c>
      <c r="H44" s="46">
        <v>7822</v>
      </c>
      <c r="I44" s="125">
        <v>93.9</v>
      </c>
      <c r="J44" s="44">
        <v>9.5358999999999998</v>
      </c>
      <c r="K44" s="47">
        <v>135.30000000000001</v>
      </c>
      <c r="L44" s="44">
        <v>3103.4</v>
      </c>
      <c r="M44" s="125">
        <v>105.8</v>
      </c>
      <c r="N44" s="44">
        <v>1.1162999999999998</v>
      </c>
      <c r="O44" s="47">
        <v>115.10620746545679</v>
      </c>
      <c r="P44" s="50">
        <v>946.65099999999995</v>
      </c>
      <c r="Q44" s="51">
        <v>465.34699999999998</v>
      </c>
      <c r="R44" s="52">
        <f t="shared" si="0"/>
        <v>481.30399999999997</v>
      </c>
      <c r="S44" s="131" t="s">
        <v>85</v>
      </c>
      <c r="T44" s="50">
        <v>957.12099999999998</v>
      </c>
      <c r="U44" s="131" t="s">
        <v>85</v>
      </c>
      <c r="V44" s="50">
        <v>10.47</v>
      </c>
      <c r="W44" s="132">
        <v>143.69999999999999</v>
      </c>
      <c r="X44" s="127">
        <v>0.33299999999999996</v>
      </c>
      <c r="Y44" s="133">
        <v>0.25</v>
      </c>
      <c r="Z44" s="56">
        <v>38685</v>
      </c>
      <c r="AA44" s="134">
        <v>114.3</v>
      </c>
      <c r="AB44" s="57">
        <f t="shared" si="2"/>
        <v>0.75062576401420333</v>
      </c>
      <c r="AC44" s="55">
        <v>0.74542164953002954</v>
      </c>
      <c r="AD44" s="50">
        <v>6.2</v>
      </c>
      <c r="AE44" s="136">
        <v>99.3</v>
      </c>
      <c r="AF44" s="48">
        <v>131</v>
      </c>
      <c r="AG44" s="126">
        <v>80.900000000000006</v>
      </c>
      <c r="AH44" s="284">
        <v>6.0000000000000001E-3</v>
      </c>
      <c r="AI44" s="49">
        <v>8.0000000000000002E-3</v>
      </c>
    </row>
    <row r="45" spans="1:35" s="39" customFormat="1" ht="13.5" customHeight="1" x14ac:dyDescent="0.25">
      <c r="A45" s="41" t="s">
        <v>64</v>
      </c>
      <c r="B45" s="42">
        <v>15952.725699999999</v>
      </c>
      <c r="C45" s="43" t="s">
        <v>90</v>
      </c>
      <c r="D45" s="42">
        <v>1516.3095000000001</v>
      </c>
      <c r="E45" s="43">
        <v>53.3</v>
      </c>
      <c r="F45" s="44" t="s">
        <v>29</v>
      </c>
      <c r="G45" s="125" t="s">
        <v>29</v>
      </c>
      <c r="H45" s="46">
        <v>8399</v>
      </c>
      <c r="I45" s="125">
        <v>53.3</v>
      </c>
      <c r="J45" s="44">
        <v>59.422400000000003</v>
      </c>
      <c r="K45" s="47">
        <v>189.4</v>
      </c>
      <c r="L45" s="44">
        <v>2297.6999999999998</v>
      </c>
      <c r="M45" s="125">
        <v>120.1</v>
      </c>
      <c r="N45" s="44" t="s">
        <v>29</v>
      </c>
      <c r="O45" s="47" t="s">
        <v>29</v>
      </c>
      <c r="P45" s="50">
        <v>857.88699999999994</v>
      </c>
      <c r="Q45" s="51">
        <v>433.52199999999999</v>
      </c>
      <c r="R45" s="52">
        <f t="shared" si="0"/>
        <v>424.36499999999995</v>
      </c>
      <c r="S45" s="131">
        <f t="shared" si="1"/>
        <v>197.88776578812607</v>
      </c>
      <c r="T45" s="50">
        <v>882.93600000000004</v>
      </c>
      <c r="U45" s="53">
        <v>172.9</v>
      </c>
      <c r="V45" s="50">
        <v>25.048999999999999</v>
      </c>
      <c r="W45" s="132">
        <v>32.5</v>
      </c>
      <c r="X45" s="127">
        <v>0.308</v>
      </c>
      <c r="Y45" s="133">
        <v>0.35700000000000004</v>
      </c>
      <c r="Z45" s="56">
        <v>38310</v>
      </c>
      <c r="AA45" s="134">
        <v>114.9</v>
      </c>
      <c r="AB45" s="57">
        <f t="shared" si="2"/>
        <v>0.74334943826765232</v>
      </c>
      <c r="AC45" s="55">
        <v>0.7361987555712457</v>
      </c>
      <c r="AD45" s="50">
        <v>5.5</v>
      </c>
      <c r="AE45" s="136">
        <v>101.2</v>
      </c>
      <c r="AF45" s="48">
        <v>188</v>
      </c>
      <c r="AG45" s="126">
        <v>79.7</v>
      </c>
      <c r="AH45" s="284">
        <v>6.9999999999999993E-3</v>
      </c>
      <c r="AI45" s="49">
        <v>9.0000000000000011E-3</v>
      </c>
    </row>
    <row r="46" spans="1:35" s="39" customFormat="1" ht="13.5" customHeight="1" x14ac:dyDescent="0.25">
      <c r="A46" s="41" t="s">
        <v>65</v>
      </c>
      <c r="B46" s="42">
        <v>75133.523000000001</v>
      </c>
      <c r="C46" s="43">
        <v>134.69999999999999</v>
      </c>
      <c r="D46" s="42">
        <v>2571.9987000000001</v>
      </c>
      <c r="E46" s="43">
        <v>62.5</v>
      </c>
      <c r="F46" s="44">
        <v>6274.3527000000004</v>
      </c>
      <c r="G46" s="125">
        <v>97.5</v>
      </c>
      <c r="H46" s="46">
        <v>134765</v>
      </c>
      <c r="I46" s="125" t="s">
        <v>86</v>
      </c>
      <c r="J46" s="44">
        <v>108334.0233</v>
      </c>
      <c r="K46" s="47">
        <v>196.6</v>
      </c>
      <c r="L46" s="44">
        <v>14747.2</v>
      </c>
      <c r="M46" s="125">
        <v>129.69999999999999</v>
      </c>
      <c r="N46" s="44">
        <v>157.19170000000003</v>
      </c>
      <c r="O46" s="47">
        <v>143.36029840945571</v>
      </c>
      <c r="P46" s="50">
        <v>74730.164999999994</v>
      </c>
      <c r="Q46" s="51">
        <v>23886.358</v>
      </c>
      <c r="R46" s="52">
        <f t="shared" si="0"/>
        <v>50843.806999999993</v>
      </c>
      <c r="S46" s="131" t="s">
        <v>132</v>
      </c>
      <c r="T46" s="50">
        <v>76332.728000000003</v>
      </c>
      <c r="U46" s="53" t="s">
        <v>82</v>
      </c>
      <c r="V46" s="62">
        <v>1602.5630000000001</v>
      </c>
      <c r="W46" s="132" t="s">
        <v>122</v>
      </c>
      <c r="X46" s="127">
        <v>0.27100000000000002</v>
      </c>
      <c r="Y46" s="133">
        <v>0.254</v>
      </c>
      <c r="Z46" s="56">
        <v>56393</v>
      </c>
      <c r="AA46" s="134">
        <v>115.6</v>
      </c>
      <c r="AB46" s="57">
        <f t="shared" si="2"/>
        <v>1.0942235675340046</v>
      </c>
      <c r="AC46" s="55">
        <v>1.0725475486518687</v>
      </c>
      <c r="AD46" s="50">
        <v>31.1</v>
      </c>
      <c r="AE46" s="136">
        <v>98.7</v>
      </c>
      <c r="AF46" s="48">
        <v>221</v>
      </c>
      <c r="AG46" s="126">
        <v>68.599999999999994</v>
      </c>
      <c r="AH46" s="284">
        <v>3.0000000000000001E-3</v>
      </c>
      <c r="AI46" s="49">
        <v>5.0000000000000001E-3</v>
      </c>
    </row>
    <row r="47" spans="1:35" s="39" customFormat="1" ht="13.5" customHeight="1" x14ac:dyDescent="0.25">
      <c r="A47" s="41" t="s">
        <v>66</v>
      </c>
      <c r="B47" s="42">
        <v>49870.710500000001</v>
      </c>
      <c r="C47" s="43">
        <v>116.9</v>
      </c>
      <c r="D47" s="42">
        <v>3167.4282000000003</v>
      </c>
      <c r="E47" s="43">
        <v>101</v>
      </c>
      <c r="F47" s="44">
        <v>526.93230000000005</v>
      </c>
      <c r="G47" s="125">
        <v>116.9</v>
      </c>
      <c r="H47" s="46">
        <v>49363</v>
      </c>
      <c r="I47" s="125">
        <v>123.9</v>
      </c>
      <c r="J47" s="44">
        <v>503.87509999999997</v>
      </c>
      <c r="K47" s="47">
        <v>118.7</v>
      </c>
      <c r="L47" s="44">
        <v>8247.7999999999993</v>
      </c>
      <c r="M47" s="125">
        <v>105.6</v>
      </c>
      <c r="N47" s="44" t="s">
        <v>29</v>
      </c>
      <c r="O47" s="47" t="s">
        <v>29</v>
      </c>
      <c r="P47" s="50">
        <v>3301.248</v>
      </c>
      <c r="Q47" s="51">
        <v>2285.3539999999998</v>
      </c>
      <c r="R47" s="52">
        <f t="shared" si="0"/>
        <v>1015.8940000000002</v>
      </c>
      <c r="S47" s="131">
        <f t="shared" si="1"/>
        <v>144.45236930471165</v>
      </c>
      <c r="T47" s="50">
        <v>3705.6750000000002</v>
      </c>
      <c r="U47" s="53">
        <v>146</v>
      </c>
      <c r="V47" s="50">
        <v>404.42700000000002</v>
      </c>
      <c r="W47" s="132">
        <v>159.6</v>
      </c>
      <c r="X47" s="127">
        <v>0.19399999999999998</v>
      </c>
      <c r="Y47" s="133">
        <v>0.17100000000000001</v>
      </c>
      <c r="Z47" s="56">
        <v>47474</v>
      </c>
      <c r="AA47" s="134">
        <v>112.4</v>
      </c>
      <c r="AB47" s="57">
        <f t="shared" si="2"/>
        <v>0.92116343597803518</v>
      </c>
      <c r="AC47" s="55">
        <v>0.94024976832443408</v>
      </c>
      <c r="AD47" s="50">
        <v>18.899999999999999</v>
      </c>
      <c r="AE47" s="136">
        <v>98.9</v>
      </c>
      <c r="AF47" s="48">
        <v>211</v>
      </c>
      <c r="AG47" s="126">
        <v>75.599999999999994</v>
      </c>
      <c r="AH47" s="284">
        <v>4.0000000000000001E-3</v>
      </c>
      <c r="AI47" s="49">
        <v>5.0000000000000001E-3</v>
      </c>
    </row>
    <row r="48" spans="1:35" s="39" customFormat="1" ht="13.5" customHeight="1" x14ac:dyDescent="0.25">
      <c r="A48" s="41" t="s">
        <v>67</v>
      </c>
      <c r="B48" s="42">
        <v>14424.8089</v>
      </c>
      <c r="C48" s="43">
        <v>120.9</v>
      </c>
      <c r="D48" s="42">
        <v>4109.7223999999997</v>
      </c>
      <c r="E48" s="43">
        <v>134</v>
      </c>
      <c r="F48" s="44">
        <v>276.55059999999997</v>
      </c>
      <c r="G48" s="125">
        <v>49.4</v>
      </c>
      <c r="H48" s="46">
        <v>33170</v>
      </c>
      <c r="I48" s="125">
        <v>66.5</v>
      </c>
      <c r="J48" s="44">
        <v>2641.5264999999999</v>
      </c>
      <c r="K48" s="47">
        <v>105</v>
      </c>
      <c r="L48" s="44">
        <v>8002.3</v>
      </c>
      <c r="M48" s="125">
        <v>108.9</v>
      </c>
      <c r="N48" s="44" t="s">
        <v>29</v>
      </c>
      <c r="O48" s="47" t="s">
        <v>29</v>
      </c>
      <c r="P48" s="50">
        <v>1960.7819999999999</v>
      </c>
      <c r="Q48" s="51">
        <v>894.35199999999998</v>
      </c>
      <c r="R48" s="52">
        <f t="shared" si="0"/>
        <v>1066.4299999999998</v>
      </c>
      <c r="S48" s="131" t="s">
        <v>90</v>
      </c>
      <c r="T48" s="50">
        <v>1964.9459999999999</v>
      </c>
      <c r="U48" s="53" t="s">
        <v>90</v>
      </c>
      <c r="V48" s="50">
        <v>4.1639999999999997</v>
      </c>
      <c r="W48" s="132">
        <v>86.5</v>
      </c>
      <c r="X48" s="127">
        <v>0.125</v>
      </c>
      <c r="Y48" s="133">
        <v>0.24100000000000002</v>
      </c>
      <c r="Z48" s="56">
        <v>41584</v>
      </c>
      <c r="AA48" s="134">
        <v>114.2</v>
      </c>
      <c r="AB48" s="57">
        <f t="shared" si="2"/>
        <v>0.8068766129188738</v>
      </c>
      <c r="AC48" s="55">
        <v>0.80184016592383389</v>
      </c>
      <c r="AD48" s="50">
        <v>19.899999999999999</v>
      </c>
      <c r="AE48" s="136">
        <v>98.6</v>
      </c>
      <c r="AF48" s="48">
        <v>425</v>
      </c>
      <c r="AG48" s="126">
        <v>90.2</v>
      </c>
      <c r="AH48" s="284">
        <v>6.9999999999999993E-3</v>
      </c>
      <c r="AI48" s="49">
        <v>8.0000000000000002E-3</v>
      </c>
    </row>
    <row r="49" spans="1:35" s="39" customFormat="1" ht="13.5" customHeight="1" x14ac:dyDescent="0.25">
      <c r="A49" s="41" t="s">
        <v>68</v>
      </c>
      <c r="B49" s="42">
        <v>11402.331199999999</v>
      </c>
      <c r="C49" s="43">
        <v>67.900000000000006</v>
      </c>
      <c r="D49" s="42">
        <v>179.166</v>
      </c>
      <c r="E49" s="43">
        <v>100.8</v>
      </c>
      <c r="F49" s="44">
        <v>2990.7757999999999</v>
      </c>
      <c r="G49" s="125" t="s">
        <v>89</v>
      </c>
      <c r="H49" s="46">
        <v>123021</v>
      </c>
      <c r="I49" s="125" t="s">
        <v>89</v>
      </c>
      <c r="J49" s="44">
        <v>23460.982</v>
      </c>
      <c r="K49" s="47">
        <v>96.8</v>
      </c>
      <c r="L49" s="44">
        <v>16307.9</v>
      </c>
      <c r="M49" s="125">
        <v>109</v>
      </c>
      <c r="N49" s="44">
        <v>3581.0603999999998</v>
      </c>
      <c r="O49" s="47">
        <v>116.67803017443022</v>
      </c>
      <c r="P49" s="50">
        <v>13401.259</v>
      </c>
      <c r="Q49" s="51">
        <v>15025.126</v>
      </c>
      <c r="R49" s="52">
        <f t="shared" si="0"/>
        <v>-1623.8670000000002</v>
      </c>
      <c r="S49" s="131">
        <f t="shared" si="1"/>
        <v>89.192323578517744</v>
      </c>
      <c r="T49" s="50">
        <v>13430.885</v>
      </c>
      <c r="U49" s="53">
        <v>89</v>
      </c>
      <c r="V49" s="50">
        <v>29.626000000000001</v>
      </c>
      <c r="W49" s="132">
        <v>45.3</v>
      </c>
      <c r="X49" s="127">
        <v>0.28199999999999997</v>
      </c>
      <c r="Y49" s="133">
        <v>0.23100000000000001</v>
      </c>
      <c r="Z49" s="56">
        <v>48445</v>
      </c>
      <c r="AA49" s="134">
        <v>112.7</v>
      </c>
      <c r="AB49" s="57">
        <f t="shared" si="2"/>
        <v>0.94000426877777132</v>
      </c>
      <c r="AC49" s="55">
        <v>0.94755306473677248</v>
      </c>
      <c r="AD49" s="50">
        <v>28.7</v>
      </c>
      <c r="AE49" s="136">
        <v>100.3</v>
      </c>
      <c r="AF49" s="48">
        <v>252</v>
      </c>
      <c r="AG49" s="126">
        <v>65.099999999999994</v>
      </c>
      <c r="AH49" s="284">
        <v>4.0000000000000001E-3</v>
      </c>
      <c r="AI49" s="49">
        <v>6.0000000000000001E-3</v>
      </c>
    </row>
    <row r="50" spans="1:35" s="39" customFormat="1" ht="13.5" customHeight="1" x14ac:dyDescent="0.25">
      <c r="A50" s="41" t="s">
        <v>69</v>
      </c>
      <c r="B50" s="42">
        <v>7022.3317999999999</v>
      </c>
      <c r="C50" s="43">
        <v>118.9</v>
      </c>
      <c r="D50" s="42">
        <v>2222.5484999999999</v>
      </c>
      <c r="E50" s="43" t="s">
        <v>89</v>
      </c>
      <c r="F50" s="44">
        <v>572.80790000000002</v>
      </c>
      <c r="G50" s="125">
        <v>114.9</v>
      </c>
      <c r="H50" s="46">
        <v>10868</v>
      </c>
      <c r="I50" s="117">
        <v>85.6</v>
      </c>
      <c r="J50" s="103">
        <v>655.77480000000003</v>
      </c>
      <c r="K50" s="117" t="s">
        <v>83</v>
      </c>
      <c r="L50" s="44">
        <v>940</v>
      </c>
      <c r="M50" s="125">
        <v>132.19999999999999</v>
      </c>
      <c r="N50" s="44" t="s">
        <v>29</v>
      </c>
      <c r="O50" s="47" t="s">
        <v>29</v>
      </c>
      <c r="P50" s="50">
        <v>2347.9490000000001</v>
      </c>
      <c r="Q50" s="51">
        <v>1136.6410000000001</v>
      </c>
      <c r="R50" s="52">
        <f t="shared" si="0"/>
        <v>1211.308</v>
      </c>
      <c r="S50" s="131" t="s">
        <v>81</v>
      </c>
      <c r="T50" s="50">
        <v>2352.75</v>
      </c>
      <c r="U50" s="53" t="s">
        <v>81</v>
      </c>
      <c r="V50" s="50">
        <v>4.8010000000000002</v>
      </c>
      <c r="W50" s="132" t="s">
        <v>82</v>
      </c>
      <c r="X50" s="127">
        <v>0.182</v>
      </c>
      <c r="Y50" s="133">
        <v>0.36399999999999999</v>
      </c>
      <c r="Z50" s="56">
        <v>39018</v>
      </c>
      <c r="AA50" s="134">
        <v>107.7</v>
      </c>
      <c r="AB50" s="57">
        <f t="shared" si="2"/>
        <v>0.75708714127714072</v>
      </c>
      <c r="AC50" s="55">
        <v>0.80232558139534882</v>
      </c>
      <c r="AD50" s="50">
        <v>4.9000000000000004</v>
      </c>
      <c r="AE50" s="136">
        <v>101.4</v>
      </c>
      <c r="AF50" s="48">
        <v>128</v>
      </c>
      <c r="AG50" s="126">
        <v>64.3</v>
      </c>
      <c r="AH50" s="284">
        <v>6.0000000000000001E-3</v>
      </c>
      <c r="AI50" s="49">
        <v>0.01</v>
      </c>
    </row>
    <row r="51" spans="1:35" s="39" customFormat="1" ht="13.5" customHeight="1" x14ac:dyDescent="0.25">
      <c r="A51" s="41" t="s">
        <v>70</v>
      </c>
      <c r="B51" s="42">
        <v>13639.437599999999</v>
      </c>
      <c r="C51" s="43">
        <v>158.80000000000001</v>
      </c>
      <c r="D51" s="42">
        <v>4765.1599000000006</v>
      </c>
      <c r="E51" s="110">
        <v>91.8</v>
      </c>
      <c r="F51" s="44">
        <v>376.02100000000002</v>
      </c>
      <c r="G51" s="125">
        <v>60.2</v>
      </c>
      <c r="H51" s="46">
        <v>40040</v>
      </c>
      <c r="I51" s="125">
        <v>149.9</v>
      </c>
      <c r="J51" s="44">
        <v>29.1004</v>
      </c>
      <c r="K51" s="47">
        <v>44.5</v>
      </c>
      <c r="L51" s="44">
        <v>6754.1</v>
      </c>
      <c r="M51" s="125">
        <v>107.1</v>
      </c>
      <c r="N51" s="44">
        <v>2.5606999999999998</v>
      </c>
      <c r="O51" s="47" t="s">
        <v>29</v>
      </c>
      <c r="P51" s="50">
        <v>1800.277</v>
      </c>
      <c r="Q51" s="51">
        <v>2435.4430000000002</v>
      </c>
      <c r="R51" s="52">
        <f t="shared" si="0"/>
        <v>-635.16600000000017</v>
      </c>
      <c r="S51" s="131">
        <f t="shared" si="1"/>
        <v>73.919898761744776</v>
      </c>
      <c r="T51" s="50">
        <v>2052.7800000000002</v>
      </c>
      <c r="U51" s="53">
        <v>82.2</v>
      </c>
      <c r="V51" s="54">
        <v>252.50299999999999</v>
      </c>
      <c r="W51" s="132" t="s">
        <v>123</v>
      </c>
      <c r="X51" s="127">
        <v>0.25</v>
      </c>
      <c r="Y51" s="133">
        <v>0.32400000000000001</v>
      </c>
      <c r="Z51" s="56">
        <v>39893</v>
      </c>
      <c r="AA51" s="134">
        <v>116.3</v>
      </c>
      <c r="AB51" s="57">
        <f t="shared" si="2"/>
        <v>0.77406523468575972</v>
      </c>
      <c r="AC51" s="55">
        <v>0.75830722386478977</v>
      </c>
      <c r="AD51" s="50">
        <v>16.399999999999999</v>
      </c>
      <c r="AE51" s="136">
        <v>100</v>
      </c>
      <c r="AF51" s="48">
        <v>433</v>
      </c>
      <c r="AG51" s="126">
        <v>64.8</v>
      </c>
      <c r="AH51" s="284">
        <v>8.0000000000000002E-3</v>
      </c>
      <c r="AI51" s="49">
        <v>1.2E-2</v>
      </c>
    </row>
    <row r="52" spans="1:35" s="39" customFormat="1" ht="13.5" customHeight="1" thickBot="1" x14ac:dyDescent="0.3">
      <c r="A52" s="66" t="s">
        <v>71</v>
      </c>
      <c r="B52" s="67">
        <v>244.4836</v>
      </c>
      <c r="C52" s="68">
        <v>97.8</v>
      </c>
      <c r="D52" s="67">
        <v>4315.1019999999999</v>
      </c>
      <c r="E52" s="111">
        <v>97.6</v>
      </c>
      <c r="F52" s="69" t="s">
        <v>29</v>
      </c>
      <c r="G52" s="70" t="s">
        <v>29</v>
      </c>
      <c r="H52" s="71">
        <v>5020</v>
      </c>
      <c r="I52" s="141">
        <v>98</v>
      </c>
      <c r="J52" s="69">
        <v>0.99570000000000003</v>
      </c>
      <c r="K52" s="70">
        <v>3.6</v>
      </c>
      <c r="L52" s="69">
        <v>1372.3</v>
      </c>
      <c r="M52" s="141">
        <v>110</v>
      </c>
      <c r="N52" s="69" t="s">
        <v>29</v>
      </c>
      <c r="O52" s="70" t="s">
        <v>29</v>
      </c>
      <c r="P52" s="74">
        <v>1747.5350000000001</v>
      </c>
      <c r="Q52" s="75">
        <v>1018.6369999999999</v>
      </c>
      <c r="R52" s="76">
        <f t="shared" si="0"/>
        <v>728.89800000000014</v>
      </c>
      <c r="S52" s="146">
        <f t="shared" si="1"/>
        <v>171.55620697068733</v>
      </c>
      <c r="T52" s="74">
        <v>1754.0640000000001</v>
      </c>
      <c r="U52" s="77">
        <v>171.4</v>
      </c>
      <c r="V52" s="74">
        <v>6.5289999999999999</v>
      </c>
      <c r="W52" s="147">
        <v>138.6</v>
      </c>
      <c r="X52" s="143">
        <v>0.222</v>
      </c>
      <c r="Y52" s="148">
        <v>0.27300000000000002</v>
      </c>
      <c r="Z52" s="79">
        <v>38610</v>
      </c>
      <c r="AA52" s="149">
        <v>116.4</v>
      </c>
      <c r="AB52" s="80">
        <f t="shared" si="2"/>
        <v>0.74917049886489318</v>
      </c>
      <c r="AC52" s="78">
        <v>0.73244781783681212</v>
      </c>
      <c r="AD52" s="74">
        <v>4.9000000000000004</v>
      </c>
      <c r="AE52" s="151">
        <v>97.5</v>
      </c>
      <c r="AF52" s="72">
        <v>168</v>
      </c>
      <c r="AG52" s="142">
        <v>65.599999999999994</v>
      </c>
      <c r="AH52" s="285">
        <v>9.0000000000000011E-3</v>
      </c>
      <c r="AI52" s="73">
        <v>1.3999999999999999E-2</v>
      </c>
    </row>
    <row r="53" spans="1:35" s="81" customFormat="1" ht="6" customHeight="1" x14ac:dyDescent="0.25">
      <c r="B53" s="82"/>
      <c r="C53" s="83"/>
      <c r="D53" s="82"/>
      <c r="F53" s="84"/>
      <c r="G53" s="85"/>
      <c r="H53" s="86"/>
      <c r="I53" s="86"/>
      <c r="J53" s="86"/>
      <c r="K53" s="86"/>
      <c r="L53" s="87"/>
      <c r="M53" s="85"/>
    </row>
    <row r="54" spans="1:35" s="88" customFormat="1" ht="13.5" customHeight="1" x14ac:dyDescent="0.25">
      <c r="A54" s="89" t="s">
        <v>72</v>
      </c>
      <c r="B54" s="90"/>
      <c r="C54" s="91">
        <v>7</v>
      </c>
      <c r="D54" s="90"/>
      <c r="E54" s="92">
        <v>17</v>
      </c>
      <c r="G54" s="88">
        <v>29</v>
      </c>
      <c r="I54" s="88">
        <v>10</v>
      </c>
      <c r="K54" s="88">
        <v>20</v>
      </c>
      <c r="M54" s="93">
        <v>7</v>
      </c>
      <c r="O54" s="88">
        <v>3</v>
      </c>
      <c r="P54" s="94">
        <v>2</v>
      </c>
      <c r="Q54" s="94">
        <v>1</v>
      </c>
      <c r="R54" s="88">
        <v>11</v>
      </c>
      <c r="U54" s="88">
        <v>11</v>
      </c>
      <c r="W54" s="88">
        <v>20</v>
      </c>
      <c r="X54" s="88">
        <v>17</v>
      </c>
      <c r="AA54" s="88">
        <v>0</v>
      </c>
      <c r="AB54" s="88">
        <v>24</v>
      </c>
      <c r="AD54" s="92"/>
      <c r="AE54" s="92">
        <v>24</v>
      </c>
      <c r="AG54" s="88">
        <v>0</v>
      </c>
      <c r="AH54" s="88">
        <v>0</v>
      </c>
    </row>
    <row r="55" spans="1:35" ht="10.9" customHeight="1" x14ac:dyDescent="0.25">
      <c r="A55" s="89" t="s">
        <v>73</v>
      </c>
      <c r="C55" s="96"/>
      <c r="D55" s="96"/>
      <c r="E55" s="98"/>
      <c r="F55" s="96"/>
      <c r="G55" s="96"/>
      <c r="H55" s="96"/>
      <c r="I55" s="96"/>
      <c r="J55" s="96"/>
      <c r="K55" s="96"/>
      <c r="L55" s="96"/>
      <c r="M55" s="97"/>
    </row>
    <row r="56" spans="1:35" s="98" customFormat="1" ht="13.15" customHeight="1" x14ac:dyDescent="0.2">
      <c r="B56" s="95" t="s">
        <v>74</v>
      </c>
      <c r="E56" s="1"/>
      <c r="M56" s="100"/>
      <c r="P56" s="95"/>
    </row>
    <row r="57" spans="1:35" ht="13.15" customHeight="1" x14ac:dyDescent="0.2">
      <c r="B57" s="99" t="s">
        <v>75</v>
      </c>
      <c r="C57" s="1"/>
      <c r="D57" s="1"/>
      <c r="E57" s="1"/>
      <c r="M57" s="102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</row>
    <row r="58" spans="1:35" ht="13.5" x14ac:dyDescent="0.2">
      <c r="B58" s="101" t="s">
        <v>76</v>
      </c>
      <c r="C58" s="1"/>
      <c r="D58" s="1"/>
      <c r="E58" s="1"/>
      <c r="M58" s="102"/>
      <c r="P58" s="10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</row>
    <row r="59" spans="1:35" x14ac:dyDescent="0.2">
      <c r="B59" s="1"/>
      <c r="C59" s="1"/>
      <c r="D59" s="1"/>
      <c r="E59" s="1"/>
      <c r="M59" s="102"/>
    </row>
    <row r="60" spans="1:35" x14ac:dyDescent="0.2">
      <c r="C60" s="1"/>
      <c r="D60" s="1"/>
      <c r="E60" s="1"/>
      <c r="M60" s="102"/>
    </row>
    <row r="61" spans="1:35" x14ac:dyDescent="0.2">
      <c r="A61" s="119"/>
      <c r="B61" s="1"/>
      <c r="C61" s="1"/>
      <c r="D61" s="1"/>
      <c r="E61" s="1"/>
      <c r="M61" s="102"/>
    </row>
    <row r="62" spans="1:35" x14ac:dyDescent="0.2">
      <c r="A62" s="119"/>
      <c r="B62" s="1"/>
      <c r="C62" s="1"/>
      <c r="D62" s="1"/>
      <c r="E62" s="1"/>
      <c r="M62" s="102"/>
    </row>
    <row r="63" spans="1:35" x14ac:dyDescent="0.2">
      <c r="A63" s="119"/>
      <c r="B63" s="1"/>
      <c r="C63" s="1"/>
      <c r="D63" s="1"/>
      <c r="E63" s="1"/>
      <c r="M63" s="102"/>
    </row>
    <row r="64" spans="1:35" x14ac:dyDescent="0.2">
      <c r="A64" s="119"/>
      <c r="B64" s="1"/>
      <c r="C64" s="1"/>
      <c r="D64" s="1"/>
      <c r="E64" s="1"/>
      <c r="M64" s="102"/>
    </row>
    <row r="65" spans="1:13" x14ac:dyDescent="0.2">
      <c r="A65" s="119"/>
      <c r="B65" s="1"/>
      <c r="C65" s="1"/>
      <c r="D65" s="1"/>
      <c r="E65" s="1"/>
      <c r="M65" s="102"/>
    </row>
    <row r="66" spans="1:13" x14ac:dyDescent="0.2">
      <c r="A66" s="119"/>
      <c r="B66" s="1"/>
      <c r="C66" s="1"/>
      <c r="D66" s="1"/>
      <c r="E66" s="1"/>
      <c r="M66" s="102"/>
    </row>
    <row r="67" spans="1:13" x14ac:dyDescent="0.2">
      <c r="A67" s="119"/>
      <c r="B67" s="1"/>
      <c r="C67" s="1"/>
      <c r="D67" s="1"/>
      <c r="M67" s="102"/>
    </row>
    <row r="68" spans="1:13" x14ac:dyDescent="0.2">
      <c r="A68" s="119"/>
      <c r="M68" s="102"/>
    </row>
    <row r="69" spans="1:13" x14ac:dyDescent="0.2">
      <c r="M69" s="102"/>
    </row>
    <row r="70" spans="1:13" x14ac:dyDescent="0.2">
      <c r="A70" s="119"/>
      <c r="M70" s="102"/>
    </row>
    <row r="71" spans="1:13" x14ac:dyDescent="0.2">
      <c r="A71" s="119"/>
      <c r="M71" s="102"/>
    </row>
    <row r="72" spans="1:13" x14ac:dyDescent="0.2">
      <c r="M72" s="102"/>
    </row>
    <row r="73" spans="1:13" x14ac:dyDescent="0.2">
      <c r="M73" s="102"/>
    </row>
    <row r="74" spans="1:13" x14ac:dyDescent="0.2">
      <c r="M74" s="102"/>
    </row>
    <row r="75" spans="1:13" x14ac:dyDescent="0.2">
      <c r="M75" s="102"/>
    </row>
    <row r="76" spans="1:13" x14ac:dyDescent="0.2">
      <c r="M76" s="102"/>
    </row>
    <row r="77" spans="1:13" x14ac:dyDescent="0.2">
      <c r="M77" s="102"/>
    </row>
    <row r="78" spans="1:13" x14ac:dyDescent="0.2">
      <c r="M78" s="102"/>
    </row>
    <row r="79" spans="1:13" x14ac:dyDescent="0.2">
      <c r="M79" s="102"/>
    </row>
    <row r="80" spans="1:13" x14ac:dyDescent="0.2">
      <c r="M80" s="102"/>
    </row>
    <row r="81" spans="13:13" x14ac:dyDescent="0.2">
      <c r="M81" s="102"/>
    </row>
    <row r="82" spans="13:13" x14ac:dyDescent="0.2">
      <c r="M82" s="102"/>
    </row>
    <row r="83" spans="13:13" x14ac:dyDescent="0.2">
      <c r="M83" s="102"/>
    </row>
    <row r="84" spans="13:13" x14ac:dyDescent="0.2">
      <c r="M84" s="102"/>
    </row>
    <row r="85" spans="13:13" x14ac:dyDescent="0.2">
      <c r="M85" s="102"/>
    </row>
    <row r="86" spans="13:13" x14ac:dyDescent="0.2">
      <c r="M86" s="102"/>
    </row>
    <row r="87" spans="13:13" x14ac:dyDescent="0.2">
      <c r="M87" s="102"/>
    </row>
    <row r="88" spans="13:13" x14ac:dyDescent="0.2">
      <c r="M88" s="102"/>
    </row>
    <row r="89" spans="13:13" x14ac:dyDescent="0.2">
      <c r="M89" s="102"/>
    </row>
    <row r="90" spans="13:13" x14ac:dyDescent="0.2">
      <c r="M90" s="102"/>
    </row>
    <row r="91" spans="13:13" x14ac:dyDescent="0.2">
      <c r="M91" s="102"/>
    </row>
    <row r="92" spans="13:13" x14ac:dyDescent="0.2">
      <c r="M92" s="102"/>
    </row>
    <row r="93" spans="13:13" x14ac:dyDescent="0.2">
      <c r="M93" s="102"/>
    </row>
    <row r="94" spans="13:13" x14ac:dyDescent="0.2">
      <c r="M94" s="102"/>
    </row>
    <row r="95" spans="13:13" x14ac:dyDescent="0.2">
      <c r="M95" s="102"/>
    </row>
    <row r="96" spans="13:13" x14ac:dyDescent="0.2">
      <c r="M96" s="102"/>
    </row>
    <row r="97" spans="13:13" x14ac:dyDescent="0.2">
      <c r="M97" s="102"/>
    </row>
    <row r="98" spans="13:13" x14ac:dyDescent="0.2">
      <c r="M98" s="102"/>
    </row>
    <row r="99" spans="13:13" x14ac:dyDescent="0.2">
      <c r="M99" s="102"/>
    </row>
    <row r="100" spans="13:13" x14ac:dyDescent="0.2">
      <c r="M100" s="102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"/>
  <sheetViews>
    <sheetView zoomScale="115" zoomScaleNormal="115" workbookViewId="0">
      <pane ySplit="7" topLeftCell="A8" activePane="bottomLeft" state="frozen"/>
      <selection activeCell="C1" sqref="C1"/>
      <selection pane="bottomLeft" activeCell="A3" sqref="A3:A6"/>
    </sheetView>
  </sheetViews>
  <sheetFormatPr defaultRowHeight="12.75" x14ac:dyDescent="0.2"/>
  <cols>
    <col min="1" max="1" width="26.42578125" style="119" customWidth="1"/>
    <col min="2" max="2" width="11.140625" style="3" customWidth="1"/>
    <col min="3" max="3" width="9.5703125" style="3" customWidth="1"/>
    <col min="4" max="4" width="26.42578125" style="119" customWidth="1"/>
    <col min="5" max="5" width="11" style="3" customWidth="1"/>
    <col min="6" max="6" width="9.85546875" style="3" customWidth="1"/>
    <col min="7" max="7" width="26.42578125" style="119" customWidth="1"/>
    <col min="8" max="8" width="10.7109375" style="119" customWidth="1"/>
    <col min="9" max="9" width="10.140625" style="119" customWidth="1"/>
    <col min="10" max="10" width="26.42578125" style="119" customWidth="1"/>
    <col min="11" max="11" width="10.85546875" style="119" customWidth="1"/>
    <col min="12" max="12" width="10.140625" style="119" customWidth="1"/>
    <col min="13" max="13" width="26.42578125" style="119" customWidth="1"/>
    <col min="14" max="14" width="11.140625" style="119" customWidth="1"/>
    <col min="15" max="15" width="10.140625" style="119" customWidth="1"/>
    <col min="16" max="16" width="26.42578125" style="119" customWidth="1"/>
    <col min="17" max="17" width="10.85546875" style="119" customWidth="1"/>
    <col min="18" max="18" width="10.28515625" style="119" customWidth="1"/>
    <col min="19" max="19" width="26.42578125" style="119" customWidth="1"/>
    <col min="20" max="20" width="10.140625" style="119" customWidth="1"/>
    <col min="21" max="21" width="9.85546875" style="119" customWidth="1"/>
    <col min="22" max="22" width="26.42578125" style="119" customWidth="1"/>
    <col min="23" max="23" width="10.5703125" style="119" customWidth="1"/>
    <col min="24" max="24" width="10.28515625" style="119" hidden="1" customWidth="1"/>
    <col min="25" max="25" width="10.42578125" style="119" customWidth="1"/>
    <col min="26" max="26" width="10" style="119" customWidth="1"/>
    <col min="27" max="27" width="26.42578125" style="119" customWidth="1"/>
    <col min="28" max="28" width="10.7109375" style="119" customWidth="1"/>
    <col min="29" max="29" width="10" style="119" customWidth="1"/>
    <col min="30" max="30" width="26.42578125" style="119" customWidth="1"/>
    <col min="31" max="31" width="10.7109375" style="119" customWidth="1"/>
    <col min="32" max="32" width="9.5703125" style="119" customWidth="1"/>
    <col min="33" max="34" width="9" style="119" customWidth="1"/>
    <col min="35" max="35" width="26.42578125" style="119" customWidth="1"/>
    <col min="36" max="36" width="9.140625" style="119" customWidth="1"/>
    <col min="37" max="37" width="9" style="119" customWidth="1"/>
    <col min="38" max="39" width="9.28515625" style="119" customWidth="1"/>
    <col min="40" max="40" width="26.42578125" style="119" customWidth="1"/>
    <col min="41" max="41" width="9.5703125" style="119" customWidth="1"/>
    <col min="42" max="42" width="9" style="119" customWidth="1"/>
    <col min="43" max="43" width="26.42578125" style="119" customWidth="1"/>
    <col min="44" max="44" width="9.28515625" style="119" customWidth="1"/>
    <col min="45" max="45" width="8.42578125" style="119" customWidth="1"/>
    <col min="46" max="47" width="8.140625" style="119" customWidth="1"/>
    <col min="48" max="130" width="9.140625" style="119"/>
    <col min="131" max="131" width="0" style="119" hidden="1" customWidth="1"/>
    <col min="132" max="132" width="25.7109375" style="119" customWidth="1"/>
    <col min="133" max="133" width="10.42578125" style="119" customWidth="1"/>
    <col min="134" max="134" width="9.7109375" style="119" customWidth="1"/>
    <col min="135" max="135" width="10.28515625" style="119" customWidth="1"/>
    <col min="136" max="136" width="9.7109375" style="119" customWidth="1"/>
    <col min="137" max="137" width="10.28515625" style="119" customWidth="1"/>
    <col min="138" max="138" width="9.7109375" style="119" customWidth="1"/>
    <col min="139" max="139" width="10.140625" style="119" customWidth="1"/>
    <col min="140" max="140" width="9.7109375" style="119" customWidth="1"/>
    <col min="141" max="141" width="10.42578125" style="119" customWidth="1"/>
    <col min="142" max="142" width="9.28515625" style="119" customWidth="1"/>
    <col min="143" max="143" width="10.42578125" style="119" customWidth="1"/>
    <col min="144" max="144" width="9.7109375" style="119" customWidth="1"/>
    <col min="145" max="145" width="10.140625" style="119" customWidth="1"/>
    <col min="146" max="146" width="9.42578125" style="119" customWidth="1"/>
    <col min="147" max="147" width="9.28515625" style="119" customWidth="1"/>
    <col min="148" max="148" width="8.7109375" style="119" customWidth="1"/>
    <col min="149" max="149" width="7.7109375" style="119" customWidth="1"/>
    <col min="150" max="150" width="7.28515625" style="119" customWidth="1"/>
    <col min="151" max="151" width="10.5703125" style="119" customWidth="1"/>
    <col min="152" max="152" width="0" style="119" hidden="1" customWidth="1"/>
    <col min="153" max="153" width="9.85546875" style="119" customWidth="1"/>
    <col min="154" max="154" width="9.28515625" style="119" customWidth="1"/>
    <col min="155" max="155" width="11.140625" style="119" customWidth="1"/>
    <col min="156" max="156" width="10" style="119" customWidth="1"/>
    <col min="157" max="157" width="10.5703125" style="119" customWidth="1"/>
    <col min="158" max="158" width="9.7109375" style="119" customWidth="1"/>
    <col min="159" max="160" width="9" style="119" customWidth="1"/>
    <col min="161" max="161" width="8.5703125" style="119" customWidth="1"/>
    <col min="162" max="164" width="9" style="119" customWidth="1"/>
    <col min="165" max="165" width="9.5703125" style="119" customWidth="1"/>
    <col min="166" max="166" width="9.42578125" style="119" customWidth="1"/>
    <col min="167" max="386" width="9.140625" style="119"/>
    <col min="387" max="387" width="0" style="119" hidden="1" customWidth="1"/>
    <col min="388" max="388" width="25.7109375" style="119" customWidth="1"/>
    <col min="389" max="389" width="10.42578125" style="119" customWidth="1"/>
    <col min="390" max="390" width="9.7109375" style="119" customWidth="1"/>
    <col min="391" max="391" width="10.28515625" style="119" customWidth="1"/>
    <col min="392" max="392" width="9.7109375" style="119" customWidth="1"/>
    <col min="393" max="393" width="10.28515625" style="119" customWidth="1"/>
    <col min="394" max="394" width="9.7109375" style="119" customWidth="1"/>
    <col min="395" max="395" width="10.140625" style="119" customWidth="1"/>
    <col min="396" max="396" width="9.7109375" style="119" customWidth="1"/>
    <col min="397" max="397" width="10.42578125" style="119" customWidth="1"/>
    <col min="398" max="398" width="9.28515625" style="119" customWidth="1"/>
    <col min="399" max="399" width="10.42578125" style="119" customWidth="1"/>
    <col min="400" max="400" width="9.7109375" style="119" customWidth="1"/>
    <col min="401" max="401" width="10.140625" style="119" customWidth="1"/>
    <col min="402" max="402" width="9.42578125" style="119" customWidth="1"/>
    <col min="403" max="403" width="9.28515625" style="119" customWidth="1"/>
    <col min="404" max="404" width="8.7109375" style="119" customWidth="1"/>
    <col min="405" max="405" width="7.7109375" style="119" customWidth="1"/>
    <col min="406" max="406" width="7.28515625" style="119" customWidth="1"/>
    <col min="407" max="407" width="10.5703125" style="119" customWidth="1"/>
    <col min="408" max="408" width="0" style="119" hidden="1" customWidth="1"/>
    <col min="409" max="409" width="9.85546875" style="119" customWidth="1"/>
    <col min="410" max="410" width="9.28515625" style="119" customWidth="1"/>
    <col min="411" max="411" width="11.140625" style="119" customWidth="1"/>
    <col min="412" max="412" width="10" style="119" customWidth="1"/>
    <col min="413" max="413" width="10.5703125" style="119" customWidth="1"/>
    <col min="414" max="414" width="9.7109375" style="119" customWidth="1"/>
    <col min="415" max="416" width="9" style="119" customWidth="1"/>
    <col min="417" max="417" width="8.5703125" style="119" customWidth="1"/>
    <col min="418" max="420" width="9" style="119" customWidth="1"/>
    <col min="421" max="421" width="9.5703125" style="119" customWidth="1"/>
    <col min="422" max="422" width="9.42578125" style="119" customWidth="1"/>
    <col min="423" max="642" width="9.140625" style="119"/>
    <col min="643" max="643" width="0" style="119" hidden="1" customWidth="1"/>
    <col min="644" max="644" width="25.7109375" style="119" customWidth="1"/>
    <col min="645" max="645" width="10.42578125" style="119" customWidth="1"/>
    <col min="646" max="646" width="9.7109375" style="119" customWidth="1"/>
    <col min="647" max="647" width="10.28515625" style="119" customWidth="1"/>
    <col min="648" max="648" width="9.7109375" style="119" customWidth="1"/>
    <col min="649" max="649" width="10.28515625" style="119" customWidth="1"/>
    <col min="650" max="650" width="9.7109375" style="119" customWidth="1"/>
    <col min="651" max="651" width="10.140625" style="119" customWidth="1"/>
    <col min="652" max="652" width="9.7109375" style="119" customWidth="1"/>
    <col min="653" max="653" width="10.42578125" style="119" customWidth="1"/>
    <col min="654" max="654" width="9.28515625" style="119" customWidth="1"/>
    <col min="655" max="655" width="10.42578125" style="119" customWidth="1"/>
    <col min="656" max="656" width="9.7109375" style="119" customWidth="1"/>
    <col min="657" max="657" width="10.140625" style="119" customWidth="1"/>
    <col min="658" max="658" width="9.42578125" style="119" customWidth="1"/>
    <col min="659" max="659" width="9.28515625" style="119" customWidth="1"/>
    <col min="660" max="660" width="8.7109375" style="119" customWidth="1"/>
    <col min="661" max="661" width="7.7109375" style="119" customWidth="1"/>
    <col min="662" max="662" width="7.28515625" style="119" customWidth="1"/>
    <col min="663" max="663" width="10.5703125" style="119" customWidth="1"/>
    <col min="664" max="664" width="0" style="119" hidden="1" customWidth="1"/>
    <col min="665" max="665" width="9.85546875" style="119" customWidth="1"/>
    <col min="666" max="666" width="9.28515625" style="119" customWidth="1"/>
    <col min="667" max="667" width="11.140625" style="119" customWidth="1"/>
    <col min="668" max="668" width="10" style="119" customWidth="1"/>
    <col min="669" max="669" width="10.5703125" style="119" customWidth="1"/>
    <col min="670" max="670" width="9.7109375" style="119" customWidth="1"/>
    <col min="671" max="672" width="9" style="119" customWidth="1"/>
    <col min="673" max="673" width="8.5703125" style="119" customWidth="1"/>
    <col min="674" max="676" width="9" style="119" customWidth="1"/>
    <col min="677" max="677" width="9.5703125" style="119" customWidth="1"/>
    <col min="678" max="678" width="9.42578125" style="119" customWidth="1"/>
    <col min="679" max="898" width="9.140625" style="119"/>
    <col min="899" max="899" width="0" style="119" hidden="1" customWidth="1"/>
    <col min="900" max="900" width="25.7109375" style="119" customWidth="1"/>
    <col min="901" max="901" width="10.42578125" style="119" customWidth="1"/>
    <col min="902" max="902" width="9.7109375" style="119" customWidth="1"/>
    <col min="903" max="903" width="10.28515625" style="119" customWidth="1"/>
    <col min="904" max="904" width="9.7109375" style="119" customWidth="1"/>
    <col min="905" max="905" width="10.28515625" style="119" customWidth="1"/>
    <col min="906" max="906" width="9.7109375" style="119" customWidth="1"/>
    <col min="907" max="907" width="10.140625" style="119" customWidth="1"/>
    <col min="908" max="908" width="9.7109375" style="119" customWidth="1"/>
    <col min="909" max="909" width="10.42578125" style="119" customWidth="1"/>
    <col min="910" max="910" width="9.28515625" style="119" customWidth="1"/>
    <col min="911" max="911" width="10.42578125" style="119" customWidth="1"/>
    <col min="912" max="912" width="9.7109375" style="119" customWidth="1"/>
    <col min="913" max="913" width="10.140625" style="119" customWidth="1"/>
    <col min="914" max="914" width="9.42578125" style="119" customWidth="1"/>
    <col min="915" max="915" width="9.28515625" style="119" customWidth="1"/>
    <col min="916" max="916" width="8.7109375" style="119" customWidth="1"/>
    <col min="917" max="917" width="7.7109375" style="119" customWidth="1"/>
    <col min="918" max="918" width="7.28515625" style="119" customWidth="1"/>
    <col min="919" max="919" width="10.5703125" style="119" customWidth="1"/>
    <col min="920" max="920" width="0" style="119" hidden="1" customWidth="1"/>
    <col min="921" max="921" width="9.85546875" style="119" customWidth="1"/>
    <col min="922" max="922" width="9.28515625" style="119" customWidth="1"/>
    <col min="923" max="923" width="11.140625" style="119" customWidth="1"/>
    <col min="924" max="924" width="10" style="119" customWidth="1"/>
    <col min="925" max="925" width="10.5703125" style="119" customWidth="1"/>
    <col min="926" max="926" width="9.7109375" style="119" customWidth="1"/>
    <col min="927" max="928" width="9" style="119" customWidth="1"/>
    <col min="929" max="929" width="8.5703125" style="119" customWidth="1"/>
    <col min="930" max="932" width="9" style="119" customWidth="1"/>
    <col min="933" max="933" width="9.5703125" style="119" customWidth="1"/>
    <col min="934" max="934" width="9.42578125" style="119" customWidth="1"/>
    <col min="935" max="1154" width="9.140625" style="119"/>
    <col min="1155" max="1155" width="0" style="119" hidden="1" customWidth="1"/>
    <col min="1156" max="1156" width="25.7109375" style="119" customWidth="1"/>
    <col min="1157" max="1157" width="10.42578125" style="119" customWidth="1"/>
    <col min="1158" max="1158" width="9.7109375" style="119" customWidth="1"/>
    <col min="1159" max="1159" width="10.28515625" style="119" customWidth="1"/>
    <col min="1160" max="1160" width="9.7109375" style="119" customWidth="1"/>
    <col min="1161" max="1161" width="10.28515625" style="119" customWidth="1"/>
    <col min="1162" max="1162" width="9.7109375" style="119" customWidth="1"/>
    <col min="1163" max="1163" width="10.140625" style="119" customWidth="1"/>
    <col min="1164" max="1164" width="9.7109375" style="119" customWidth="1"/>
    <col min="1165" max="1165" width="10.42578125" style="119" customWidth="1"/>
    <col min="1166" max="1166" width="9.28515625" style="119" customWidth="1"/>
    <col min="1167" max="1167" width="10.42578125" style="119" customWidth="1"/>
    <col min="1168" max="1168" width="9.7109375" style="119" customWidth="1"/>
    <col min="1169" max="1169" width="10.140625" style="119" customWidth="1"/>
    <col min="1170" max="1170" width="9.42578125" style="119" customWidth="1"/>
    <col min="1171" max="1171" width="9.28515625" style="119" customWidth="1"/>
    <col min="1172" max="1172" width="8.7109375" style="119" customWidth="1"/>
    <col min="1173" max="1173" width="7.7109375" style="119" customWidth="1"/>
    <col min="1174" max="1174" width="7.28515625" style="119" customWidth="1"/>
    <col min="1175" max="1175" width="10.5703125" style="119" customWidth="1"/>
    <col min="1176" max="1176" width="0" style="119" hidden="1" customWidth="1"/>
    <col min="1177" max="1177" width="9.85546875" style="119" customWidth="1"/>
    <col min="1178" max="1178" width="9.28515625" style="119" customWidth="1"/>
    <col min="1179" max="1179" width="11.140625" style="119" customWidth="1"/>
    <col min="1180" max="1180" width="10" style="119" customWidth="1"/>
    <col min="1181" max="1181" width="10.5703125" style="119" customWidth="1"/>
    <col min="1182" max="1182" width="9.7109375" style="119" customWidth="1"/>
    <col min="1183" max="1184" width="9" style="119" customWidth="1"/>
    <col min="1185" max="1185" width="8.5703125" style="119" customWidth="1"/>
    <col min="1186" max="1188" width="9" style="119" customWidth="1"/>
    <col min="1189" max="1189" width="9.5703125" style="119" customWidth="1"/>
    <col min="1190" max="1190" width="9.42578125" style="119" customWidth="1"/>
    <col min="1191" max="1410" width="9.140625" style="119"/>
    <col min="1411" max="1411" width="0" style="119" hidden="1" customWidth="1"/>
    <col min="1412" max="1412" width="25.7109375" style="119" customWidth="1"/>
    <col min="1413" max="1413" width="10.42578125" style="119" customWidth="1"/>
    <col min="1414" max="1414" width="9.7109375" style="119" customWidth="1"/>
    <col min="1415" max="1415" width="10.28515625" style="119" customWidth="1"/>
    <col min="1416" max="1416" width="9.7109375" style="119" customWidth="1"/>
    <col min="1417" max="1417" width="10.28515625" style="119" customWidth="1"/>
    <col min="1418" max="1418" width="9.7109375" style="119" customWidth="1"/>
    <col min="1419" max="1419" width="10.140625" style="119" customWidth="1"/>
    <col min="1420" max="1420" width="9.7109375" style="119" customWidth="1"/>
    <col min="1421" max="1421" width="10.42578125" style="119" customWidth="1"/>
    <col min="1422" max="1422" width="9.28515625" style="119" customWidth="1"/>
    <col min="1423" max="1423" width="10.42578125" style="119" customWidth="1"/>
    <col min="1424" max="1424" width="9.7109375" style="119" customWidth="1"/>
    <col min="1425" max="1425" width="10.140625" style="119" customWidth="1"/>
    <col min="1426" max="1426" width="9.42578125" style="119" customWidth="1"/>
    <col min="1427" max="1427" width="9.28515625" style="119" customWidth="1"/>
    <col min="1428" max="1428" width="8.7109375" style="119" customWidth="1"/>
    <col min="1429" max="1429" width="7.7109375" style="119" customWidth="1"/>
    <col min="1430" max="1430" width="7.28515625" style="119" customWidth="1"/>
    <col min="1431" max="1431" width="10.5703125" style="119" customWidth="1"/>
    <col min="1432" max="1432" width="0" style="119" hidden="1" customWidth="1"/>
    <col min="1433" max="1433" width="9.85546875" style="119" customWidth="1"/>
    <col min="1434" max="1434" width="9.28515625" style="119" customWidth="1"/>
    <col min="1435" max="1435" width="11.140625" style="119" customWidth="1"/>
    <col min="1436" max="1436" width="10" style="119" customWidth="1"/>
    <col min="1437" max="1437" width="10.5703125" style="119" customWidth="1"/>
    <col min="1438" max="1438" width="9.7109375" style="119" customWidth="1"/>
    <col min="1439" max="1440" width="9" style="119" customWidth="1"/>
    <col min="1441" max="1441" width="8.5703125" style="119" customWidth="1"/>
    <col min="1442" max="1444" width="9" style="119" customWidth="1"/>
    <col min="1445" max="1445" width="9.5703125" style="119" customWidth="1"/>
    <col min="1446" max="1446" width="9.42578125" style="119" customWidth="1"/>
    <col min="1447" max="1666" width="9.140625" style="119"/>
    <col min="1667" max="1667" width="0" style="119" hidden="1" customWidth="1"/>
    <col min="1668" max="1668" width="25.7109375" style="119" customWidth="1"/>
    <col min="1669" max="1669" width="10.42578125" style="119" customWidth="1"/>
    <col min="1670" max="1670" width="9.7109375" style="119" customWidth="1"/>
    <col min="1671" max="1671" width="10.28515625" style="119" customWidth="1"/>
    <col min="1672" max="1672" width="9.7109375" style="119" customWidth="1"/>
    <col min="1673" max="1673" width="10.28515625" style="119" customWidth="1"/>
    <col min="1674" max="1674" width="9.7109375" style="119" customWidth="1"/>
    <col min="1675" max="1675" width="10.140625" style="119" customWidth="1"/>
    <col min="1676" max="1676" width="9.7109375" style="119" customWidth="1"/>
    <col min="1677" max="1677" width="10.42578125" style="119" customWidth="1"/>
    <col min="1678" max="1678" width="9.28515625" style="119" customWidth="1"/>
    <col min="1679" max="1679" width="10.42578125" style="119" customWidth="1"/>
    <col min="1680" max="1680" width="9.7109375" style="119" customWidth="1"/>
    <col min="1681" max="1681" width="10.140625" style="119" customWidth="1"/>
    <col min="1682" max="1682" width="9.42578125" style="119" customWidth="1"/>
    <col min="1683" max="1683" width="9.28515625" style="119" customWidth="1"/>
    <col min="1684" max="1684" width="8.7109375" style="119" customWidth="1"/>
    <col min="1685" max="1685" width="7.7109375" style="119" customWidth="1"/>
    <col min="1686" max="1686" width="7.28515625" style="119" customWidth="1"/>
    <col min="1687" max="1687" width="10.5703125" style="119" customWidth="1"/>
    <col min="1688" max="1688" width="0" style="119" hidden="1" customWidth="1"/>
    <col min="1689" max="1689" width="9.85546875" style="119" customWidth="1"/>
    <col min="1690" max="1690" width="9.28515625" style="119" customWidth="1"/>
    <col min="1691" max="1691" width="11.140625" style="119" customWidth="1"/>
    <col min="1692" max="1692" width="10" style="119" customWidth="1"/>
    <col min="1693" max="1693" width="10.5703125" style="119" customWidth="1"/>
    <col min="1694" max="1694" width="9.7109375" style="119" customWidth="1"/>
    <col min="1695" max="1696" width="9" style="119" customWidth="1"/>
    <col min="1697" max="1697" width="8.5703125" style="119" customWidth="1"/>
    <col min="1698" max="1700" width="9" style="119" customWidth="1"/>
    <col min="1701" max="1701" width="9.5703125" style="119" customWidth="1"/>
    <col min="1702" max="1702" width="9.42578125" style="119" customWidth="1"/>
    <col min="1703" max="1922" width="9.140625" style="119"/>
    <col min="1923" max="1923" width="0" style="119" hidden="1" customWidth="1"/>
    <col min="1924" max="1924" width="25.7109375" style="119" customWidth="1"/>
    <col min="1925" max="1925" width="10.42578125" style="119" customWidth="1"/>
    <col min="1926" max="1926" width="9.7109375" style="119" customWidth="1"/>
    <col min="1927" max="1927" width="10.28515625" style="119" customWidth="1"/>
    <col min="1928" max="1928" width="9.7109375" style="119" customWidth="1"/>
    <col min="1929" max="1929" width="10.28515625" style="119" customWidth="1"/>
    <col min="1930" max="1930" width="9.7109375" style="119" customWidth="1"/>
    <col min="1931" max="1931" width="10.140625" style="119" customWidth="1"/>
    <col min="1932" max="1932" width="9.7109375" style="119" customWidth="1"/>
    <col min="1933" max="1933" width="10.42578125" style="119" customWidth="1"/>
    <col min="1934" max="1934" width="9.28515625" style="119" customWidth="1"/>
    <col min="1935" max="1935" width="10.42578125" style="119" customWidth="1"/>
    <col min="1936" max="1936" width="9.7109375" style="119" customWidth="1"/>
    <col min="1937" max="1937" width="10.140625" style="119" customWidth="1"/>
    <col min="1938" max="1938" width="9.42578125" style="119" customWidth="1"/>
    <col min="1939" max="1939" width="9.28515625" style="119" customWidth="1"/>
    <col min="1940" max="1940" width="8.7109375" style="119" customWidth="1"/>
    <col min="1941" max="1941" width="7.7109375" style="119" customWidth="1"/>
    <col min="1942" max="1942" width="7.28515625" style="119" customWidth="1"/>
    <col min="1943" max="1943" width="10.5703125" style="119" customWidth="1"/>
    <col min="1944" max="1944" width="0" style="119" hidden="1" customWidth="1"/>
    <col min="1945" max="1945" width="9.85546875" style="119" customWidth="1"/>
    <col min="1946" max="1946" width="9.28515625" style="119" customWidth="1"/>
    <col min="1947" max="1947" width="11.140625" style="119" customWidth="1"/>
    <col min="1948" max="1948" width="10" style="119" customWidth="1"/>
    <col min="1949" max="1949" width="10.5703125" style="119" customWidth="1"/>
    <col min="1950" max="1950" width="9.7109375" style="119" customWidth="1"/>
    <col min="1951" max="1952" width="9" style="119" customWidth="1"/>
    <col min="1953" max="1953" width="8.5703125" style="119" customWidth="1"/>
    <col min="1954" max="1956" width="9" style="119" customWidth="1"/>
    <col min="1957" max="1957" width="9.5703125" style="119" customWidth="1"/>
    <col min="1958" max="1958" width="9.42578125" style="119" customWidth="1"/>
    <col min="1959" max="2178" width="9.140625" style="119"/>
    <col min="2179" max="2179" width="0" style="119" hidden="1" customWidth="1"/>
    <col min="2180" max="2180" width="25.7109375" style="119" customWidth="1"/>
    <col min="2181" max="2181" width="10.42578125" style="119" customWidth="1"/>
    <col min="2182" max="2182" width="9.7109375" style="119" customWidth="1"/>
    <col min="2183" max="2183" width="10.28515625" style="119" customWidth="1"/>
    <col min="2184" max="2184" width="9.7109375" style="119" customWidth="1"/>
    <col min="2185" max="2185" width="10.28515625" style="119" customWidth="1"/>
    <col min="2186" max="2186" width="9.7109375" style="119" customWidth="1"/>
    <col min="2187" max="2187" width="10.140625" style="119" customWidth="1"/>
    <col min="2188" max="2188" width="9.7109375" style="119" customWidth="1"/>
    <col min="2189" max="2189" width="10.42578125" style="119" customWidth="1"/>
    <col min="2190" max="2190" width="9.28515625" style="119" customWidth="1"/>
    <col min="2191" max="2191" width="10.42578125" style="119" customWidth="1"/>
    <col min="2192" max="2192" width="9.7109375" style="119" customWidth="1"/>
    <col min="2193" max="2193" width="10.140625" style="119" customWidth="1"/>
    <col min="2194" max="2194" width="9.42578125" style="119" customWidth="1"/>
    <col min="2195" max="2195" width="9.28515625" style="119" customWidth="1"/>
    <col min="2196" max="2196" width="8.7109375" style="119" customWidth="1"/>
    <col min="2197" max="2197" width="7.7109375" style="119" customWidth="1"/>
    <col min="2198" max="2198" width="7.28515625" style="119" customWidth="1"/>
    <col min="2199" max="2199" width="10.5703125" style="119" customWidth="1"/>
    <col min="2200" max="2200" width="0" style="119" hidden="1" customWidth="1"/>
    <col min="2201" max="2201" width="9.85546875" style="119" customWidth="1"/>
    <col min="2202" max="2202" width="9.28515625" style="119" customWidth="1"/>
    <col min="2203" max="2203" width="11.140625" style="119" customWidth="1"/>
    <col min="2204" max="2204" width="10" style="119" customWidth="1"/>
    <col min="2205" max="2205" width="10.5703125" style="119" customWidth="1"/>
    <col min="2206" max="2206" width="9.7109375" style="119" customWidth="1"/>
    <col min="2207" max="2208" width="9" style="119" customWidth="1"/>
    <col min="2209" max="2209" width="8.5703125" style="119" customWidth="1"/>
    <col min="2210" max="2212" width="9" style="119" customWidth="1"/>
    <col min="2213" max="2213" width="9.5703125" style="119" customWidth="1"/>
    <col min="2214" max="2214" width="9.42578125" style="119" customWidth="1"/>
    <col min="2215" max="2434" width="9.140625" style="119"/>
    <col min="2435" max="2435" width="0" style="119" hidden="1" customWidth="1"/>
    <col min="2436" max="2436" width="25.7109375" style="119" customWidth="1"/>
    <col min="2437" max="2437" width="10.42578125" style="119" customWidth="1"/>
    <col min="2438" max="2438" width="9.7109375" style="119" customWidth="1"/>
    <col min="2439" max="2439" width="10.28515625" style="119" customWidth="1"/>
    <col min="2440" max="2440" width="9.7109375" style="119" customWidth="1"/>
    <col min="2441" max="2441" width="10.28515625" style="119" customWidth="1"/>
    <col min="2442" max="2442" width="9.7109375" style="119" customWidth="1"/>
    <col min="2443" max="2443" width="10.140625" style="119" customWidth="1"/>
    <col min="2444" max="2444" width="9.7109375" style="119" customWidth="1"/>
    <col min="2445" max="2445" width="10.42578125" style="119" customWidth="1"/>
    <col min="2446" max="2446" width="9.28515625" style="119" customWidth="1"/>
    <col min="2447" max="2447" width="10.42578125" style="119" customWidth="1"/>
    <col min="2448" max="2448" width="9.7109375" style="119" customWidth="1"/>
    <col min="2449" max="2449" width="10.140625" style="119" customWidth="1"/>
    <col min="2450" max="2450" width="9.42578125" style="119" customWidth="1"/>
    <col min="2451" max="2451" width="9.28515625" style="119" customWidth="1"/>
    <col min="2452" max="2452" width="8.7109375" style="119" customWidth="1"/>
    <col min="2453" max="2453" width="7.7109375" style="119" customWidth="1"/>
    <col min="2454" max="2454" width="7.28515625" style="119" customWidth="1"/>
    <col min="2455" max="2455" width="10.5703125" style="119" customWidth="1"/>
    <col min="2456" max="2456" width="0" style="119" hidden="1" customWidth="1"/>
    <col min="2457" max="2457" width="9.85546875" style="119" customWidth="1"/>
    <col min="2458" max="2458" width="9.28515625" style="119" customWidth="1"/>
    <col min="2459" max="2459" width="11.140625" style="119" customWidth="1"/>
    <col min="2460" max="2460" width="10" style="119" customWidth="1"/>
    <col min="2461" max="2461" width="10.5703125" style="119" customWidth="1"/>
    <col min="2462" max="2462" width="9.7109375" style="119" customWidth="1"/>
    <col min="2463" max="2464" width="9" style="119" customWidth="1"/>
    <col min="2465" max="2465" width="8.5703125" style="119" customWidth="1"/>
    <col min="2466" max="2468" width="9" style="119" customWidth="1"/>
    <col min="2469" max="2469" width="9.5703125" style="119" customWidth="1"/>
    <col min="2470" max="2470" width="9.42578125" style="119" customWidth="1"/>
    <col min="2471" max="2690" width="9.140625" style="119"/>
    <col min="2691" max="2691" width="0" style="119" hidden="1" customWidth="1"/>
    <col min="2692" max="2692" width="25.7109375" style="119" customWidth="1"/>
    <col min="2693" max="2693" width="10.42578125" style="119" customWidth="1"/>
    <col min="2694" max="2694" width="9.7109375" style="119" customWidth="1"/>
    <col min="2695" max="2695" width="10.28515625" style="119" customWidth="1"/>
    <col min="2696" max="2696" width="9.7109375" style="119" customWidth="1"/>
    <col min="2697" max="2697" width="10.28515625" style="119" customWidth="1"/>
    <col min="2698" max="2698" width="9.7109375" style="119" customWidth="1"/>
    <col min="2699" max="2699" width="10.140625" style="119" customWidth="1"/>
    <col min="2700" max="2700" width="9.7109375" style="119" customWidth="1"/>
    <col min="2701" max="2701" width="10.42578125" style="119" customWidth="1"/>
    <col min="2702" max="2702" width="9.28515625" style="119" customWidth="1"/>
    <col min="2703" max="2703" width="10.42578125" style="119" customWidth="1"/>
    <col min="2704" max="2704" width="9.7109375" style="119" customWidth="1"/>
    <col min="2705" max="2705" width="10.140625" style="119" customWidth="1"/>
    <col min="2706" max="2706" width="9.42578125" style="119" customWidth="1"/>
    <col min="2707" max="2707" width="9.28515625" style="119" customWidth="1"/>
    <col min="2708" max="2708" width="8.7109375" style="119" customWidth="1"/>
    <col min="2709" max="2709" width="7.7109375" style="119" customWidth="1"/>
    <col min="2710" max="2710" width="7.28515625" style="119" customWidth="1"/>
    <col min="2711" max="2711" width="10.5703125" style="119" customWidth="1"/>
    <col min="2712" max="2712" width="0" style="119" hidden="1" customWidth="1"/>
    <col min="2713" max="2713" width="9.85546875" style="119" customWidth="1"/>
    <col min="2714" max="2714" width="9.28515625" style="119" customWidth="1"/>
    <col min="2715" max="2715" width="11.140625" style="119" customWidth="1"/>
    <col min="2716" max="2716" width="10" style="119" customWidth="1"/>
    <col min="2717" max="2717" width="10.5703125" style="119" customWidth="1"/>
    <col min="2718" max="2718" width="9.7109375" style="119" customWidth="1"/>
    <col min="2719" max="2720" width="9" style="119" customWidth="1"/>
    <col min="2721" max="2721" width="8.5703125" style="119" customWidth="1"/>
    <col min="2722" max="2724" width="9" style="119" customWidth="1"/>
    <col min="2725" max="2725" width="9.5703125" style="119" customWidth="1"/>
    <col min="2726" max="2726" width="9.42578125" style="119" customWidth="1"/>
    <col min="2727" max="2946" width="9.140625" style="119"/>
    <col min="2947" max="2947" width="0" style="119" hidden="1" customWidth="1"/>
    <col min="2948" max="2948" width="25.7109375" style="119" customWidth="1"/>
    <col min="2949" max="2949" width="10.42578125" style="119" customWidth="1"/>
    <col min="2950" max="2950" width="9.7109375" style="119" customWidth="1"/>
    <col min="2951" max="2951" width="10.28515625" style="119" customWidth="1"/>
    <col min="2952" max="2952" width="9.7109375" style="119" customWidth="1"/>
    <col min="2953" max="2953" width="10.28515625" style="119" customWidth="1"/>
    <col min="2954" max="2954" width="9.7109375" style="119" customWidth="1"/>
    <col min="2955" max="2955" width="10.140625" style="119" customWidth="1"/>
    <col min="2956" max="2956" width="9.7109375" style="119" customWidth="1"/>
    <col min="2957" max="2957" width="10.42578125" style="119" customWidth="1"/>
    <col min="2958" max="2958" width="9.28515625" style="119" customWidth="1"/>
    <col min="2959" max="2959" width="10.42578125" style="119" customWidth="1"/>
    <col min="2960" max="2960" width="9.7109375" style="119" customWidth="1"/>
    <col min="2961" max="2961" width="10.140625" style="119" customWidth="1"/>
    <col min="2962" max="2962" width="9.42578125" style="119" customWidth="1"/>
    <col min="2963" max="2963" width="9.28515625" style="119" customWidth="1"/>
    <col min="2964" max="2964" width="8.7109375" style="119" customWidth="1"/>
    <col min="2965" max="2965" width="7.7109375" style="119" customWidth="1"/>
    <col min="2966" max="2966" width="7.28515625" style="119" customWidth="1"/>
    <col min="2967" max="2967" width="10.5703125" style="119" customWidth="1"/>
    <col min="2968" max="2968" width="0" style="119" hidden="1" customWidth="1"/>
    <col min="2969" max="2969" width="9.85546875" style="119" customWidth="1"/>
    <col min="2970" max="2970" width="9.28515625" style="119" customWidth="1"/>
    <col min="2971" max="2971" width="11.140625" style="119" customWidth="1"/>
    <col min="2972" max="2972" width="10" style="119" customWidth="1"/>
    <col min="2973" max="2973" width="10.5703125" style="119" customWidth="1"/>
    <col min="2974" max="2974" width="9.7109375" style="119" customWidth="1"/>
    <col min="2975" max="2976" width="9" style="119" customWidth="1"/>
    <col min="2977" max="2977" width="8.5703125" style="119" customWidth="1"/>
    <col min="2978" max="2980" width="9" style="119" customWidth="1"/>
    <col min="2981" max="2981" width="9.5703125" style="119" customWidth="1"/>
    <col min="2982" max="2982" width="9.42578125" style="119" customWidth="1"/>
    <col min="2983" max="3202" width="9.140625" style="119"/>
    <col min="3203" max="3203" width="0" style="119" hidden="1" customWidth="1"/>
    <col min="3204" max="3204" width="25.7109375" style="119" customWidth="1"/>
    <col min="3205" max="3205" width="10.42578125" style="119" customWidth="1"/>
    <col min="3206" max="3206" width="9.7109375" style="119" customWidth="1"/>
    <col min="3207" max="3207" width="10.28515625" style="119" customWidth="1"/>
    <col min="3208" max="3208" width="9.7109375" style="119" customWidth="1"/>
    <col min="3209" max="3209" width="10.28515625" style="119" customWidth="1"/>
    <col min="3210" max="3210" width="9.7109375" style="119" customWidth="1"/>
    <col min="3211" max="3211" width="10.140625" style="119" customWidth="1"/>
    <col min="3212" max="3212" width="9.7109375" style="119" customWidth="1"/>
    <col min="3213" max="3213" width="10.42578125" style="119" customWidth="1"/>
    <col min="3214" max="3214" width="9.28515625" style="119" customWidth="1"/>
    <col min="3215" max="3215" width="10.42578125" style="119" customWidth="1"/>
    <col min="3216" max="3216" width="9.7109375" style="119" customWidth="1"/>
    <col min="3217" max="3217" width="10.140625" style="119" customWidth="1"/>
    <col min="3218" max="3218" width="9.42578125" style="119" customWidth="1"/>
    <col min="3219" max="3219" width="9.28515625" style="119" customWidth="1"/>
    <col min="3220" max="3220" width="8.7109375" style="119" customWidth="1"/>
    <col min="3221" max="3221" width="7.7109375" style="119" customWidth="1"/>
    <col min="3222" max="3222" width="7.28515625" style="119" customWidth="1"/>
    <col min="3223" max="3223" width="10.5703125" style="119" customWidth="1"/>
    <col min="3224" max="3224" width="0" style="119" hidden="1" customWidth="1"/>
    <col min="3225" max="3225" width="9.85546875" style="119" customWidth="1"/>
    <col min="3226" max="3226" width="9.28515625" style="119" customWidth="1"/>
    <col min="3227" max="3227" width="11.140625" style="119" customWidth="1"/>
    <col min="3228" max="3228" width="10" style="119" customWidth="1"/>
    <col min="3229" max="3229" width="10.5703125" style="119" customWidth="1"/>
    <col min="3230" max="3230" width="9.7109375" style="119" customWidth="1"/>
    <col min="3231" max="3232" width="9" style="119" customWidth="1"/>
    <col min="3233" max="3233" width="8.5703125" style="119" customWidth="1"/>
    <col min="3234" max="3236" width="9" style="119" customWidth="1"/>
    <col min="3237" max="3237" width="9.5703125" style="119" customWidth="1"/>
    <col min="3238" max="3238" width="9.42578125" style="119" customWidth="1"/>
    <col min="3239" max="3335" width="9.140625" style="119"/>
    <col min="3336" max="3336" width="0" style="119" hidden="1" customWidth="1"/>
    <col min="3337" max="3337" width="25.7109375" style="119" customWidth="1"/>
    <col min="3338" max="3338" width="10.42578125" style="119" customWidth="1"/>
    <col min="3339" max="3339" width="9.7109375" style="119" customWidth="1"/>
    <col min="3340" max="3340" width="10.28515625" style="119" customWidth="1"/>
    <col min="3341" max="3341" width="9.7109375" style="119" customWidth="1"/>
    <col min="3342" max="3342" width="10.28515625" style="119" customWidth="1"/>
    <col min="3343" max="3343" width="9.7109375" style="119" customWidth="1"/>
    <col min="3344" max="3344" width="10.140625" style="119" customWidth="1"/>
    <col min="3345" max="3345" width="9.7109375" style="119" customWidth="1"/>
    <col min="3346" max="3346" width="10.42578125" style="119" customWidth="1"/>
    <col min="3347" max="3347" width="9.28515625" style="119" customWidth="1"/>
    <col min="3348" max="3348" width="10.42578125" style="119" customWidth="1"/>
    <col min="3349" max="3349" width="9.7109375" style="119" customWidth="1"/>
    <col min="3350" max="3350" width="10.140625" style="119" customWidth="1"/>
    <col min="3351" max="3351" width="9.42578125" style="119" customWidth="1"/>
    <col min="3352" max="3352" width="9.28515625" style="119" customWidth="1"/>
    <col min="3353" max="3353" width="8.7109375" style="119" customWidth="1"/>
    <col min="3354" max="3354" width="7.7109375" style="119" customWidth="1"/>
    <col min="3355" max="3355" width="7.28515625" style="119" customWidth="1"/>
    <col min="3356" max="3356" width="10.5703125" style="119" customWidth="1"/>
    <col min="3357" max="3357" width="0" style="119" hidden="1" customWidth="1"/>
    <col min="3358" max="3358" width="9.85546875" style="119" customWidth="1"/>
    <col min="3359" max="3359" width="9.28515625" style="119" customWidth="1"/>
    <col min="3360" max="3360" width="11.140625" style="119" customWidth="1"/>
    <col min="3361" max="3361" width="10" style="119" customWidth="1"/>
    <col min="3362" max="3362" width="10.5703125" style="119" customWidth="1"/>
    <col min="3363" max="3363" width="9.7109375" style="119" customWidth="1"/>
    <col min="3364" max="3365" width="9" style="119" customWidth="1"/>
    <col min="3366" max="3366" width="8.5703125" style="119" customWidth="1"/>
    <col min="3367" max="3369" width="9" style="119" customWidth="1"/>
    <col min="3370" max="3370" width="9.5703125" style="119" customWidth="1"/>
    <col min="3371" max="3371" width="9.42578125" style="119" customWidth="1"/>
    <col min="3372" max="3591" width="9.140625" style="119"/>
    <col min="3592" max="3592" width="0" style="119" hidden="1" customWidth="1"/>
    <col min="3593" max="3593" width="25.7109375" style="119" customWidth="1"/>
    <col min="3594" max="3594" width="10.42578125" style="119" customWidth="1"/>
    <col min="3595" max="3595" width="9.7109375" style="119" customWidth="1"/>
    <col min="3596" max="3596" width="10.28515625" style="119" customWidth="1"/>
    <col min="3597" max="3597" width="9.7109375" style="119" customWidth="1"/>
    <col min="3598" max="3598" width="10.28515625" style="119" customWidth="1"/>
    <col min="3599" max="3599" width="9.7109375" style="119" customWidth="1"/>
    <col min="3600" max="3600" width="10.140625" style="119" customWidth="1"/>
    <col min="3601" max="3601" width="9.7109375" style="119" customWidth="1"/>
    <col min="3602" max="3602" width="10.42578125" style="119" customWidth="1"/>
    <col min="3603" max="3603" width="9.28515625" style="119" customWidth="1"/>
    <col min="3604" max="3604" width="10.42578125" style="119" customWidth="1"/>
    <col min="3605" max="3605" width="9.7109375" style="119" customWidth="1"/>
    <col min="3606" max="3606" width="10.140625" style="119" customWidth="1"/>
    <col min="3607" max="3607" width="9.42578125" style="119" customWidth="1"/>
    <col min="3608" max="3608" width="9.28515625" style="119" customWidth="1"/>
    <col min="3609" max="3609" width="8.7109375" style="119" customWidth="1"/>
    <col min="3610" max="3610" width="7.7109375" style="119" customWidth="1"/>
    <col min="3611" max="3611" width="7.28515625" style="119" customWidth="1"/>
    <col min="3612" max="3612" width="10.5703125" style="119" customWidth="1"/>
    <col min="3613" max="3613" width="0" style="119" hidden="1" customWidth="1"/>
    <col min="3614" max="3614" width="9.85546875" style="119" customWidth="1"/>
    <col min="3615" max="3615" width="9.28515625" style="119" customWidth="1"/>
    <col min="3616" max="3616" width="11.140625" style="119" customWidth="1"/>
    <col min="3617" max="3617" width="10" style="119" customWidth="1"/>
    <col min="3618" max="3618" width="10.5703125" style="119" customWidth="1"/>
    <col min="3619" max="3619" width="9.7109375" style="119" customWidth="1"/>
    <col min="3620" max="3621" width="9" style="119" customWidth="1"/>
    <col min="3622" max="3622" width="8.5703125" style="119" customWidth="1"/>
    <col min="3623" max="3625" width="9" style="119" customWidth="1"/>
    <col min="3626" max="3626" width="9.5703125" style="119" customWidth="1"/>
    <col min="3627" max="3627" width="9.42578125" style="119" customWidth="1"/>
    <col min="3628" max="3847" width="9.140625" style="119"/>
    <col min="3848" max="3848" width="0" style="119" hidden="1" customWidth="1"/>
    <col min="3849" max="3849" width="25.7109375" style="119" customWidth="1"/>
    <col min="3850" max="3850" width="10.42578125" style="119" customWidth="1"/>
    <col min="3851" max="3851" width="9.7109375" style="119" customWidth="1"/>
    <col min="3852" max="3852" width="10.28515625" style="119" customWidth="1"/>
    <col min="3853" max="3853" width="9.7109375" style="119" customWidth="1"/>
    <col min="3854" max="3854" width="10.28515625" style="119" customWidth="1"/>
    <col min="3855" max="3855" width="9.7109375" style="119" customWidth="1"/>
    <col min="3856" max="3856" width="10.140625" style="119" customWidth="1"/>
    <col min="3857" max="3857" width="9.7109375" style="119" customWidth="1"/>
    <col min="3858" max="3858" width="10.42578125" style="119" customWidth="1"/>
    <col min="3859" max="3859" width="9.28515625" style="119" customWidth="1"/>
    <col min="3860" max="3860" width="10.42578125" style="119" customWidth="1"/>
    <col min="3861" max="3861" width="9.7109375" style="119" customWidth="1"/>
    <col min="3862" max="3862" width="10.140625" style="119" customWidth="1"/>
    <col min="3863" max="3863" width="9.42578125" style="119" customWidth="1"/>
    <col min="3864" max="3864" width="9.28515625" style="119" customWidth="1"/>
    <col min="3865" max="3865" width="8.7109375" style="119" customWidth="1"/>
    <col min="3866" max="3866" width="7.7109375" style="119" customWidth="1"/>
    <col min="3867" max="3867" width="7.28515625" style="119" customWidth="1"/>
    <col min="3868" max="3868" width="10.5703125" style="119" customWidth="1"/>
    <col min="3869" max="3869" width="0" style="119" hidden="1" customWidth="1"/>
    <col min="3870" max="3870" width="9.85546875" style="119" customWidth="1"/>
    <col min="3871" max="3871" width="9.28515625" style="119" customWidth="1"/>
    <col min="3872" max="3872" width="11.140625" style="119" customWidth="1"/>
    <col min="3873" max="3873" width="10" style="119" customWidth="1"/>
    <col min="3874" max="3874" width="10.5703125" style="119" customWidth="1"/>
    <col min="3875" max="3875" width="9.7109375" style="119" customWidth="1"/>
    <col min="3876" max="3877" width="9" style="119" customWidth="1"/>
    <col min="3878" max="3878" width="8.5703125" style="119" customWidth="1"/>
    <col min="3879" max="3881" width="9" style="119" customWidth="1"/>
    <col min="3882" max="3882" width="9.5703125" style="119" customWidth="1"/>
    <col min="3883" max="3883" width="9.42578125" style="119" customWidth="1"/>
    <col min="3884" max="4103" width="9.140625" style="119"/>
    <col min="4104" max="4104" width="0" style="119" hidden="1" customWidth="1"/>
    <col min="4105" max="4105" width="25.7109375" style="119" customWidth="1"/>
    <col min="4106" max="4106" width="10.42578125" style="119" customWidth="1"/>
    <col min="4107" max="4107" width="9.7109375" style="119" customWidth="1"/>
    <col min="4108" max="4108" width="10.28515625" style="119" customWidth="1"/>
    <col min="4109" max="4109" width="9.7109375" style="119" customWidth="1"/>
    <col min="4110" max="4110" width="10.28515625" style="119" customWidth="1"/>
    <col min="4111" max="4111" width="9.7109375" style="119" customWidth="1"/>
    <col min="4112" max="4112" width="10.140625" style="119" customWidth="1"/>
    <col min="4113" max="4113" width="9.7109375" style="119" customWidth="1"/>
    <col min="4114" max="4114" width="10.42578125" style="119" customWidth="1"/>
    <col min="4115" max="4115" width="9.28515625" style="119" customWidth="1"/>
    <col min="4116" max="4116" width="10.42578125" style="119" customWidth="1"/>
    <col min="4117" max="4117" width="9.7109375" style="119" customWidth="1"/>
    <col min="4118" max="4118" width="10.140625" style="119" customWidth="1"/>
    <col min="4119" max="4119" width="9.42578125" style="119" customWidth="1"/>
    <col min="4120" max="4120" width="9.28515625" style="119" customWidth="1"/>
    <col min="4121" max="4121" width="8.7109375" style="119" customWidth="1"/>
    <col min="4122" max="4122" width="7.7109375" style="119" customWidth="1"/>
    <col min="4123" max="4123" width="7.28515625" style="119" customWidth="1"/>
    <col min="4124" max="4124" width="10.5703125" style="119" customWidth="1"/>
    <col min="4125" max="4125" width="0" style="119" hidden="1" customWidth="1"/>
    <col min="4126" max="4126" width="9.85546875" style="119" customWidth="1"/>
    <col min="4127" max="4127" width="9.28515625" style="119" customWidth="1"/>
    <col min="4128" max="4128" width="11.140625" style="119" customWidth="1"/>
    <col min="4129" max="4129" width="10" style="119" customWidth="1"/>
    <col min="4130" max="4130" width="10.5703125" style="119" customWidth="1"/>
    <col min="4131" max="4131" width="9.7109375" style="119" customWidth="1"/>
    <col min="4132" max="4133" width="9" style="119" customWidth="1"/>
    <col min="4134" max="4134" width="8.5703125" style="119" customWidth="1"/>
    <col min="4135" max="4137" width="9" style="119" customWidth="1"/>
    <col min="4138" max="4138" width="9.5703125" style="119" customWidth="1"/>
    <col min="4139" max="4139" width="9.42578125" style="119" customWidth="1"/>
    <col min="4140" max="4359" width="9.140625" style="119"/>
    <col min="4360" max="4360" width="0" style="119" hidden="1" customWidth="1"/>
    <col min="4361" max="4361" width="25.7109375" style="119" customWidth="1"/>
    <col min="4362" max="4362" width="10.42578125" style="119" customWidth="1"/>
    <col min="4363" max="4363" width="9.7109375" style="119" customWidth="1"/>
    <col min="4364" max="4364" width="10.28515625" style="119" customWidth="1"/>
    <col min="4365" max="4365" width="9.7109375" style="119" customWidth="1"/>
    <col min="4366" max="4366" width="10.28515625" style="119" customWidth="1"/>
    <col min="4367" max="4367" width="9.7109375" style="119" customWidth="1"/>
    <col min="4368" max="4368" width="10.140625" style="119" customWidth="1"/>
    <col min="4369" max="4369" width="9.7109375" style="119" customWidth="1"/>
    <col min="4370" max="4370" width="10.42578125" style="119" customWidth="1"/>
    <col min="4371" max="4371" width="9.28515625" style="119" customWidth="1"/>
    <col min="4372" max="4372" width="10.42578125" style="119" customWidth="1"/>
    <col min="4373" max="4373" width="9.7109375" style="119" customWidth="1"/>
    <col min="4374" max="4374" width="10.140625" style="119" customWidth="1"/>
    <col min="4375" max="4375" width="9.42578125" style="119" customWidth="1"/>
    <col min="4376" max="4376" width="9.28515625" style="119" customWidth="1"/>
    <col min="4377" max="4377" width="8.7109375" style="119" customWidth="1"/>
    <col min="4378" max="4378" width="7.7109375" style="119" customWidth="1"/>
    <col min="4379" max="4379" width="7.28515625" style="119" customWidth="1"/>
    <col min="4380" max="4380" width="10.5703125" style="119" customWidth="1"/>
    <col min="4381" max="4381" width="0" style="119" hidden="1" customWidth="1"/>
    <col min="4382" max="4382" width="9.85546875" style="119" customWidth="1"/>
    <col min="4383" max="4383" width="9.28515625" style="119" customWidth="1"/>
    <col min="4384" max="4384" width="11.140625" style="119" customWidth="1"/>
    <col min="4385" max="4385" width="10" style="119" customWidth="1"/>
    <col min="4386" max="4386" width="10.5703125" style="119" customWidth="1"/>
    <col min="4387" max="4387" width="9.7109375" style="119" customWidth="1"/>
    <col min="4388" max="4389" width="9" style="119" customWidth="1"/>
    <col min="4390" max="4390" width="8.5703125" style="119" customWidth="1"/>
    <col min="4391" max="4393" width="9" style="119" customWidth="1"/>
    <col min="4394" max="4394" width="9.5703125" style="119" customWidth="1"/>
    <col min="4395" max="4395" width="9.42578125" style="119" customWidth="1"/>
    <col min="4396" max="4615" width="9.140625" style="119"/>
    <col min="4616" max="4616" width="0" style="119" hidden="1" customWidth="1"/>
    <col min="4617" max="4617" width="25.7109375" style="119" customWidth="1"/>
    <col min="4618" max="4618" width="10.42578125" style="119" customWidth="1"/>
    <col min="4619" max="4619" width="9.7109375" style="119" customWidth="1"/>
    <col min="4620" max="4620" width="10.28515625" style="119" customWidth="1"/>
    <col min="4621" max="4621" width="9.7109375" style="119" customWidth="1"/>
    <col min="4622" max="4622" width="10.28515625" style="119" customWidth="1"/>
    <col min="4623" max="4623" width="9.7109375" style="119" customWidth="1"/>
    <col min="4624" max="4624" width="10.140625" style="119" customWidth="1"/>
    <col min="4625" max="4625" width="9.7109375" style="119" customWidth="1"/>
    <col min="4626" max="4626" width="10.42578125" style="119" customWidth="1"/>
    <col min="4627" max="4627" width="9.28515625" style="119" customWidth="1"/>
    <col min="4628" max="4628" width="10.42578125" style="119" customWidth="1"/>
    <col min="4629" max="4629" width="9.7109375" style="119" customWidth="1"/>
    <col min="4630" max="4630" width="10.140625" style="119" customWidth="1"/>
    <col min="4631" max="4631" width="9.42578125" style="119" customWidth="1"/>
    <col min="4632" max="4632" width="9.28515625" style="119" customWidth="1"/>
    <col min="4633" max="4633" width="8.7109375" style="119" customWidth="1"/>
    <col min="4634" max="4634" width="7.7109375" style="119" customWidth="1"/>
    <col min="4635" max="4635" width="7.28515625" style="119" customWidth="1"/>
    <col min="4636" max="4636" width="10.5703125" style="119" customWidth="1"/>
    <col min="4637" max="4637" width="0" style="119" hidden="1" customWidth="1"/>
    <col min="4638" max="4638" width="9.85546875" style="119" customWidth="1"/>
    <col min="4639" max="4639" width="9.28515625" style="119" customWidth="1"/>
    <col min="4640" max="4640" width="11.140625" style="119" customWidth="1"/>
    <col min="4641" max="4641" width="10" style="119" customWidth="1"/>
    <col min="4642" max="4642" width="10.5703125" style="119" customWidth="1"/>
    <col min="4643" max="4643" width="9.7109375" style="119" customWidth="1"/>
    <col min="4644" max="4645" width="9" style="119" customWidth="1"/>
    <col min="4646" max="4646" width="8.5703125" style="119" customWidth="1"/>
    <col min="4647" max="4649" width="9" style="119" customWidth="1"/>
    <col min="4650" max="4650" width="9.5703125" style="119" customWidth="1"/>
    <col min="4651" max="4651" width="9.42578125" style="119" customWidth="1"/>
    <col min="4652" max="4871" width="9.140625" style="119"/>
    <col min="4872" max="4872" width="0" style="119" hidden="1" customWidth="1"/>
    <col min="4873" max="4873" width="25.7109375" style="119" customWidth="1"/>
    <col min="4874" max="4874" width="10.42578125" style="119" customWidth="1"/>
    <col min="4875" max="4875" width="9.7109375" style="119" customWidth="1"/>
    <col min="4876" max="4876" width="10.28515625" style="119" customWidth="1"/>
    <col min="4877" max="4877" width="9.7109375" style="119" customWidth="1"/>
    <col min="4878" max="4878" width="10.28515625" style="119" customWidth="1"/>
    <col min="4879" max="4879" width="9.7109375" style="119" customWidth="1"/>
    <col min="4880" max="4880" width="10.140625" style="119" customWidth="1"/>
    <col min="4881" max="4881" width="9.7109375" style="119" customWidth="1"/>
    <col min="4882" max="4882" width="10.42578125" style="119" customWidth="1"/>
    <col min="4883" max="4883" width="9.28515625" style="119" customWidth="1"/>
    <col min="4884" max="4884" width="10.42578125" style="119" customWidth="1"/>
    <col min="4885" max="4885" width="9.7109375" style="119" customWidth="1"/>
    <col min="4886" max="4886" width="10.140625" style="119" customWidth="1"/>
    <col min="4887" max="4887" width="9.42578125" style="119" customWidth="1"/>
    <col min="4888" max="4888" width="9.28515625" style="119" customWidth="1"/>
    <col min="4889" max="4889" width="8.7109375" style="119" customWidth="1"/>
    <col min="4890" max="4890" width="7.7109375" style="119" customWidth="1"/>
    <col min="4891" max="4891" width="7.28515625" style="119" customWidth="1"/>
    <col min="4892" max="4892" width="10.5703125" style="119" customWidth="1"/>
    <col min="4893" max="4893" width="0" style="119" hidden="1" customWidth="1"/>
    <col min="4894" max="4894" width="9.85546875" style="119" customWidth="1"/>
    <col min="4895" max="4895" width="9.28515625" style="119" customWidth="1"/>
    <col min="4896" max="4896" width="11.140625" style="119" customWidth="1"/>
    <col min="4897" max="4897" width="10" style="119" customWidth="1"/>
    <col min="4898" max="4898" width="10.5703125" style="119" customWidth="1"/>
    <col min="4899" max="4899" width="9.7109375" style="119" customWidth="1"/>
    <col min="4900" max="4901" width="9" style="119" customWidth="1"/>
    <col min="4902" max="4902" width="8.5703125" style="119" customWidth="1"/>
    <col min="4903" max="4905" width="9" style="119" customWidth="1"/>
    <col min="4906" max="4906" width="9.5703125" style="119" customWidth="1"/>
    <col min="4907" max="4907" width="9.42578125" style="119" customWidth="1"/>
    <col min="4908" max="5127" width="9.140625" style="119"/>
    <col min="5128" max="5128" width="0" style="119" hidden="1" customWidth="1"/>
    <col min="5129" max="5129" width="25.7109375" style="119" customWidth="1"/>
    <col min="5130" max="5130" width="10.42578125" style="119" customWidth="1"/>
    <col min="5131" max="5131" width="9.7109375" style="119" customWidth="1"/>
    <col min="5132" max="5132" width="10.28515625" style="119" customWidth="1"/>
    <col min="5133" max="5133" width="9.7109375" style="119" customWidth="1"/>
    <col min="5134" max="5134" width="10.28515625" style="119" customWidth="1"/>
    <col min="5135" max="5135" width="9.7109375" style="119" customWidth="1"/>
    <col min="5136" max="5136" width="10.140625" style="119" customWidth="1"/>
    <col min="5137" max="5137" width="9.7109375" style="119" customWidth="1"/>
    <col min="5138" max="5138" width="10.42578125" style="119" customWidth="1"/>
    <col min="5139" max="5139" width="9.28515625" style="119" customWidth="1"/>
    <col min="5140" max="5140" width="10.42578125" style="119" customWidth="1"/>
    <col min="5141" max="5141" width="9.7109375" style="119" customWidth="1"/>
    <col min="5142" max="5142" width="10.140625" style="119" customWidth="1"/>
    <col min="5143" max="5143" width="9.42578125" style="119" customWidth="1"/>
    <col min="5144" max="5144" width="9.28515625" style="119" customWidth="1"/>
    <col min="5145" max="5145" width="8.7109375" style="119" customWidth="1"/>
    <col min="5146" max="5146" width="7.7109375" style="119" customWidth="1"/>
    <col min="5147" max="5147" width="7.28515625" style="119" customWidth="1"/>
    <col min="5148" max="5148" width="10.5703125" style="119" customWidth="1"/>
    <col min="5149" max="5149" width="0" style="119" hidden="1" customWidth="1"/>
    <col min="5150" max="5150" width="9.85546875" style="119" customWidth="1"/>
    <col min="5151" max="5151" width="9.28515625" style="119" customWidth="1"/>
    <col min="5152" max="5152" width="11.140625" style="119" customWidth="1"/>
    <col min="5153" max="5153" width="10" style="119" customWidth="1"/>
    <col min="5154" max="5154" width="10.5703125" style="119" customWidth="1"/>
    <col min="5155" max="5155" width="9.7109375" style="119" customWidth="1"/>
    <col min="5156" max="5157" width="9" style="119" customWidth="1"/>
    <col min="5158" max="5158" width="8.5703125" style="119" customWidth="1"/>
    <col min="5159" max="5161" width="9" style="119" customWidth="1"/>
    <col min="5162" max="5162" width="9.5703125" style="119" customWidth="1"/>
    <col min="5163" max="5163" width="9.42578125" style="119" customWidth="1"/>
    <col min="5164" max="5383" width="9.140625" style="119"/>
    <col min="5384" max="5384" width="0" style="119" hidden="1" customWidth="1"/>
    <col min="5385" max="5385" width="25.7109375" style="119" customWidth="1"/>
    <col min="5386" max="5386" width="10.42578125" style="119" customWidth="1"/>
    <col min="5387" max="5387" width="9.7109375" style="119" customWidth="1"/>
    <col min="5388" max="5388" width="10.28515625" style="119" customWidth="1"/>
    <col min="5389" max="5389" width="9.7109375" style="119" customWidth="1"/>
    <col min="5390" max="5390" width="10.28515625" style="119" customWidth="1"/>
    <col min="5391" max="5391" width="9.7109375" style="119" customWidth="1"/>
    <col min="5392" max="5392" width="10.140625" style="119" customWidth="1"/>
    <col min="5393" max="5393" width="9.7109375" style="119" customWidth="1"/>
    <col min="5394" max="5394" width="10.42578125" style="119" customWidth="1"/>
    <col min="5395" max="5395" width="9.28515625" style="119" customWidth="1"/>
    <col min="5396" max="5396" width="10.42578125" style="119" customWidth="1"/>
    <col min="5397" max="5397" width="9.7109375" style="119" customWidth="1"/>
    <col min="5398" max="5398" width="10.140625" style="119" customWidth="1"/>
    <col min="5399" max="5399" width="9.42578125" style="119" customWidth="1"/>
    <col min="5400" max="5400" width="9.28515625" style="119" customWidth="1"/>
    <col min="5401" max="5401" width="8.7109375" style="119" customWidth="1"/>
    <col min="5402" max="5402" width="7.7109375" style="119" customWidth="1"/>
    <col min="5403" max="5403" width="7.28515625" style="119" customWidth="1"/>
    <col min="5404" max="5404" width="10.5703125" style="119" customWidth="1"/>
    <col min="5405" max="5405" width="0" style="119" hidden="1" customWidth="1"/>
    <col min="5406" max="5406" width="9.85546875" style="119" customWidth="1"/>
    <col min="5407" max="5407" width="9.28515625" style="119" customWidth="1"/>
    <col min="5408" max="5408" width="11.140625" style="119" customWidth="1"/>
    <col min="5409" max="5409" width="10" style="119" customWidth="1"/>
    <col min="5410" max="5410" width="10.5703125" style="119" customWidth="1"/>
    <col min="5411" max="5411" width="9.7109375" style="119" customWidth="1"/>
    <col min="5412" max="5413" width="9" style="119" customWidth="1"/>
    <col min="5414" max="5414" width="8.5703125" style="119" customWidth="1"/>
    <col min="5415" max="5417" width="9" style="119" customWidth="1"/>
    <col min="5418" max="5418" width="9.5703125" style="119" customWidth="1"/>
    <col min="5419" max="5419" width="9.42578125" style="119" customWidth="1"/>
    <col min="5420" max="5639" width="9.140625" style="119"/>
    <col min="5640" max="5640" width="0" style="119" hidden="1" customWidth="1"/>
    <col min="5641" max="5641" width="25.7109375" style="119" customWidth="1"/>
    <col min="5642" max="5642" width="10.42578125" style="119" customWidth="1"/>
    <col min="5643" max="5643" width="9.7109375" style="119" customWidth="1"/>
    <col min="5644" max="5644" width="10.28515625" style="119" customWidth="1"/>
    <col min="5645" max="5645" width="9.7109375" style="119" customWidth="1"/>
    <col min="5646" max="5646" width="10.28515625" style="119" customWidth="1"/>
    <col min="5647" max="5647" width="9.7109375" style="119" customWidth="1"/>
    <col min="5648" max="5648" width="10.140625" style="119" customWidth="1"/>
    <col min="5649" max="5649" width="9.7109375" style="119" customWidth="1"/>
    <col min="5650" max="5650" width="10.42578125" style="119" customWidth="1"/>
    <col min="5651" max="5651" width="9.28515625" style="119" customWidth="1"/>
    <col min="5652" max="5652" width="10.42578125" style="119" customWidth="1"/>
    <col min="5653" max="5653" width="9.7109375" style="119" customWidth="1"/>
    <col min="5654" max="5654" width="10.140625" style="119" customWidth="1"/>
    <col min="5655" max="5655" width="9.42578125" style="119" customWidth="1"/>
    <col min="5656" max="5656" width="9.28515625" style="119" customWidth="1"/>
    <col min="5657" max="5657" width="8.7109375" style="119" customWidth="1"/>
    <col min="5658" max="5658" width="7.7109375" style="119" customWidth="1"/>
    <col min="5659" max="5659" width="7.28515625" style="119" customWidth="1"/>
    <col min="5660" max="5660" width="10.5703125" style="119" customWidth="1"/>
    <col min="5661" max="5661" width="0" style="119" hidden="1" customWidth="1"/>
    <col min="5662" max="5662" width="9.85546875" style="119" customWidth="1"/>
    <col min="5663" max="5663" width="9.28515625" style="119" customWidth="1"/>
    <col min="5664" max="5664" width="11.140625" style="119" customWidth="1"/>
    <col min="5665" max="5665" width="10" style="119" customWidth="1"/>
    <col min="5666" max="5666" width="10.5703125" style="119" customWidth="1"/>
    <col min="5667" max="5667" width="9.7109375" style="119" customWidth="1"/>
    <col min="5668" max="5669" width="9" style="119" customWidth="1"/>
    <col min="5670" max="5670" width="8.5703125" style="119" customWidth="1"/>
    <col min="5671" max="5673" width="9" style="119" customWidth="1"/>
    <col min="5674" max="5674" width="9.5703125" style="119" customWidth="1"/>
    <col min="5675" max="5675" width="9.42578125" style="119" customWidth="1"/>
    <col min="5676" max="5895" width="9.140625" style="119"/>
    <col min="5896" max="5896" width="0" style="119" hidden="1" customWidth="1"/>
    <col min="5897" max="5897" width="25.7109375" style="119" customWidth="1"/>
    <col min="5898" max="5898" width="10.42578125" style="119" customWidth="1"/>
    <col min="5899" max="5899" width="9.7109375" style="119" customWidth="1"/>
    <col min="5900" max="5900" width="10.28515625" style="119" customWidth="1"/>
    <col min="5901" max="5901" width="9.7109375" style="119" customWidth="1"/>
    <col min="5902" max="5902" width="10.28515625" style="119" customWidth="1"/>
    <col min="5903" max="5903" width="9.7109375" style="119" customWidth="1"/>
    <col min="5904" max="5904" width="10.140625" style="119" customWidth="1"/>
    <col min="5905" max="5905" width="9.7109375" style="119" customWidth="1"/>
    <col min="5906" max="5906" width="10.42578125" style="119" customWidth="1"/>
    <col min="5907" max="5907" width="9.28515625" style="119" customWidth="1"/>
    <col min="5908" max="5908" width="10.42578125" style="119" customWidth="1"/>
    <col min="5909" max="5909" width="9.7109375" style="119" customWidth="1"/>
    <col min="5910" max="5910" width="10.140625" style="119" customWidth="1"/>
    <col min="5911" max="5911" width="9.42578125" style="119" customWidth="1"/>
    <col min="5912" max="5912" width="9.28515625" style="119" customWidth="1"/>
    <col min="5913" max="5913" width="8.7109375" style="119" customWidth="1"/>
    <col min="5914" max="5914" width="7.7109375" style="119" customWidth="1"/>
    <col min="5915" max="5915" width="7.28515625" style="119" customWidth="1"/>
    <col min="5916" max="5916" width="10.5703125" style="119" customWidth="1"/>
    <col min="5917" max="5917" width="0" style="119" hidden="1" customWidth="1"/>
    <col min="5918" max="5918" width="9.85546875" style="119" customWidth="1"/>
    <col min="5919" max="5919" width="9.28515625" style="119" customWidth="1"/>
    <col min="5920" max="5920" width="11.140625" style="119" customWidth="1"/>
    <col min="5921" max="5921" width="10" style="119" customWidth="1"/>
    <col min="5922" max="5922" width="10.5703125" style="119" customWidth="1"/>
    <col min="5923" max="5923" width="9.7109375" style="119" customWidth="1"/>
    <col min="5924" max="5925" width="9" style="119" customWidth="1"/>
    <col min="5926" max="5926" width="8.5703125" style="119" customWidth="1"/>
    <col min="5927" max="5929" width="9" style="119" customWidth="1"/>
    <col min="5930" max="5930" width="9.5703125" style="119" customWidth="1"/>
    <col min="5931" max="5931" width="9.42578125" style="119" customWidth="1"/>
    <col min="5932" max="6151" width="9.140625" style="119"/>
    <col min="6152" max="6152" width="0" style="119" hidden="1" customWidth="1"/>
    <col min="6153" max="6153" width="25.7109375" style="119" customWidth="1"/>
    <col min="6154" max="6154" width="10.42578125" style="119" customWidth="1"/>
    <col min="6155" max="6155" width="9.7109375" style="119" customWidth="1"/>
    <col min="6156" max="6156" width="10.28515625" style="119" customWidth="1"/>
    <col min="6157" max="6157" width="9.7109375" style="119" customWidth="1"/>
    <col min="6158" max="6158" width="10.28515625" style="119" customWidth="1"/>
    <col min="6159" max="6159" width="9.7109375" style="119" customWidth="1"/>
    <col min="6160" max="6160" width="10.140625" style="119" customWidth="1"/>
    <col min="6161" max="6161" width="9.7109375" style="119" customWidth="1"/>
    <col min="6162" max="6162" width="10.42578125" style="119" customWidth="1"/>
    <col min="6163" max="6163" width="9.28515625" style="119" customWidth="1"/>
    <col min="6164" max="6164" width="10.42578125" style="119" customWidth="1"/>
    <col min="6165" max="6165" width="9.7109375" style="119" customWidth="1"/>
    <col min="6166" max="6166" width="10.140625" style="119" customWidth="1"/>
    <col min="6167" max="6167" width="9.42578125" style="119" customWidth="1"/>
    <col min="6168" max="6168" width="9.28515625" style="119" customWidth="1"/>
    <col min="6169" max="6169" width="8.7109375" style="119" customWidth="1"/>
    <col min="6170" max="6170" width="7.7109375" style="119" customWidth="1"/>
    <col min="6171" max="6171" width="7.28515625" style="119" customWidth="1"/>
    <col min="6172" max="6172" width="10.5703125" style="119" customWidth="1"/>
    <col min="6173" max="6173" width="0" style="119" hidden="1" customWidth="1"/>
    <col min="6174" max="6174" width="9.85546875" style="119" customWidth="1"/>
    <col min="6175" max="6175" width="9.28515625" style="119" customWidth="1"/>
    <col min="6176" max="6176" width="11.140625" style="119" customWidth="1"/>
    <col min="6177" max="6177" width="10" style="119" customWidth="1"/>
    <col min="6178" max="6178" width="10.5703125" style="119" customWidth="1"/>
    <col min="6179" max="6179" width="9.7109375" style="119" customWidth="1"/>
    <col min="6180" max="6181" width="9" style="119" customWidth="1"/>
    <col min="6182" max="6182" width="8.5703125" style="119" customWidth="1"/>
    <col min="6183" max="6185" width="9" style="119" customWidth="1"/>
    <col min="6186" max="6186" width="9.5703125" style="119" customWidth="1"/>
    <col min="6187" max="6187" width="9.42578125" style="119" customWidth="1"/>
    <col min="6188" max="6407" width="9.140625" style="119"/>
    <col min="6408" max="6408" width="0" style="119" hidden="1" customWidth="1"/>
    <col min="6409" max="6409" width="25.7109375" style="119" customWidth="1"/>
    <col min="6410" max="6410" width="10.42578125" style="119" customWidth="1"/>
    <col min="6411" max="6411" width="9.7109375" style="119" customWidth="1"/>
    <col min="6412" max="6412" width="10.28515625" style="119" customWidth="1"/>
    <col min="6413" max="6413" width="9.7109375" style="119" customWidth="1"/>
    <col min="6414" max="6414" width="10.28515625" style="119" customWidth="1"/>
    <col min="6415" max="6415" width="9.7109375" style="119" customWidth="1"/>
    <col min="6416" max="6416" width="10.140625" style="119" customWidth="1"/>
    <col min="6417" max="6417" width="9.7109375" style="119" customWidth="1"/>
    <col min="6418" max="6418" width="10.42578125" style="119" customWidth="1"/>
    <col min="6419" max="6419" width="9.28515625" style="119" customWidth="1"/>
    <col min="6420" max="6420" width="10.42578125" style="119" customWidth="1"/>
    <col min="6421" max="6421" width="9.7109375" style="119" customWidth="1"/>
    <col min="6422" max="6422" width="10.140625" style="119" customWidth="1"/>
    <col min="6423" max="6423" width="9.42578125" style="119" customWidth="1"/>
    <col min="6424" max="6424" width="9.28515625" style="119" customWidth="1"/>
    <col min="6425" max="6425" width="8.7109375" style="119" customWidth="1"/>
    <col min="6426" max="6426" width="7.7109375" style="119" customWidth="1"/>
    <col min="6427" max="6427" width="7.28515625" style="119" customWidth="1"/>
    <col min="6428" max="6428" width="10.5703125" style="119" customWidth="1"/>
    <col min="6429" max="6429" width="0" style="119" hidden="1" customWidth="1"/>
    <col min="6430" max="6430" width="9.85546875" style="119" customWidth="1"/>
    <col min="6431" max="6431" width="9.28515625" style="119" customWidth="1"/>
    <col min="6432" max="6432" width="11.140625" style="119" customWidth="1"/>
    <col min="6433" max="6433" width="10" style="119" customWidth="1"/>
    <col min="6434" max="6434" width="10.5703125" style="119" customWidth="1"/>
    <col min="6435" max="6435" width="9.7109375" style="119" customWidth="1"/>
    <col min="6436" max="6437" width="9" style="119" customWidth="1"/>
    <col min="6438" max="6438" width="8.5703125" style="119" customWidth="1"/>
    <col min="6439" max="6441" width="9" style="119" customWidth="1"/>
    <col min="6442" max="6442" width="9.5703125" style="119" customWidth="1"/>
    <col min="6443" max="6443" width="9.42578125" style="119" customWidth="1"/>
    <col min="6444" max="6663" width="9.140625" style="119"/>
    <col min="6664" max="6664" width="0" style="119" hidden="1" customWidth="1"/>
    <col min="6665" max="6665" width="25.7109375" style="119" customWidth="1"/>
    <col min="6666" max="6666" width="10.42578125" style="119" customWidth="1"/>
    <col min="6667" max="6667" width="9.7109375" style="119" customWidth="1"/>
    <col min="6668" max="6668" width="10.28515625" style="119" customWidth="1"/>
    <col min="6669" max="6669" width="9.7109375" style="119" customWidth="1"/>
    <col min="6670" max="6670" width="10.28515625" style="119" customWidth="1"/>
    <col min="6671" max="6671" width="9.7109375" style="119" customWidth="1"/>
    <col min="6672" max="6672" width="10.140625" style="119" customWidth="1"/>
    <col min="6673" max="6673" width="9.7109375" style="119" customWidth="1"/>
    <col min="6674" max="6674" width="10.42578125" style="119" customWidth="1"/>
    <col min="6675" max="6675" width="9.28515625" style="119" customWidth="1"/>
    <col min="6676" max="6676" width="10.42578125" style="119" customWidth="1"/>
    <col min="6677" max="6677" width="9.7109375" style="119" customWidth="1"/>
    <col min="6678" max="6678" width="10.140625" style="119" customWidth="1"/>
    <col min="6679" max="6679" width="9.42578125" style="119" customWidth="1"/>
    <col min="6680" max="6680" width="9.28515625" style="119" customWidth="1"/>
    <col min="6681" max="6681" width="8.7109375" style="119" customWidth="1"/>
    <col min="6682" max="6682" width="7.7109375" style="119" customWidth="1"/>
    <col min="6683" max="6683" width="7.28515625" style="119" customWidth="1"/>
    <col min="6684" max="6684" width="10.5703125" style="119" customWidth="1"/>
    <col min="6685" max="6685" width="0" style="119" hidden="1" customWidth="1"/>
    <col min="6686" max="6686" width="9.85546875" style="119" customWidth="1"/>
    <col min="6687" max="6687" width="9.28515625" style="119" customWidth="1"/>
    <col min="6688" max="6688" width="11.140625" style="119" customWidth="1"/>
    <col min="6689" max="6689" width="10" style="119" customWidth="1"/>
    <col min="6690" max="6690" width="10.5703125" style="119" customWidth="1"/>
    <col min="6691" max="6691" width="9.7109375" style="119" customWidth="1"/>
    <col min="6692" max="6693" width="9" style="119" customWidth="1"/>
    <col min="6694" max="6694" width="8.5703125" style="119" customWidth="1"/>
    <col min="6695" max="6697" width="9" style="119" customWidth="1"/>
    <col min="6698" max="6698" width="9.5703125" style="119" customWidth="1"/>
    <col min="6699" max="6699" width="9.42578125" style="119" customWidth="1"/>
    <col min="6700" max="6919" width="9.140625" style="119"/>
    <col min="6920" max="6920" width="0" style="119" hidden="1" customWidth="1"/>
    <col min="6921" max="6921" width="25.7109375" style="119" customWidth="1"/>
    <col min="6922" max="6922" width="10.42578125" style="119" customWidth="1"/>
    <col min="6923" max="6923" width="9.7109375" style="119" customWidth="1"/>
    <col min="6924" max="6924" width="10.28515625" style="119" customWidth="1"/>
    <col min="6925" max="6925" width="9.7109375" style="119" customWidth="1"/>
    <col min="6926" max="6926" width="10.28515625" style="119" customWidth="1"/>
    <col min="6927" max="6927" width="9.7109375" style="119" customWidth="1"/>
    <col min="6928" max="6928" width="10.140625" style="119" customWidth="1"/>
    <col min="6929" max="6929" width="9.7109375" style="119" customWidth="1"/>
    <col min="6930" max="6930" width="10.42578125" style="119" customWidth="1"/>
    <col min="6931" max="6931" width="9.28515625" style="119" customWidth="1"/>
    <col min="6932" max="6932" width="10.42578125" style="119" customWidth="1"/>
    <col min="6933" max="6933" width="9.7109375" style="119" customWidth="1"/>
    <col min="6934" max="6934" width="10.140625" style="119" customWidth="1"/>
    <col min="6935" max="6935" width="9.42578125" style="119" customWidth="1"/>
    <col min="6936" max="6936" width="9.28515625" style="119" customWidth="1"/>
    <col min="6937" max="6937" width="8.7109375" style="119" customWidth="1"/>
    <col min="6938" max="6938" width="7.7109375" style="119" customWidth="1"/>
    <col min="6939" max="6939" width="7.28515625" style="119" customWidth="1"/>
    <col min="6940" max="6940" width="10.5703125" style="119" customWidth="1"/>
    <col min="6941" max="6941" width="0" style="119" hidden="1" customWidth="1"/>
    <col min="6942" max="6942" width="9.85546875" style="119" customWidth="1"/>
    <col min="6943" max="6943" width="9.28515625" style="119" customWidth="1"/>
    <col min="6944" max="6944" width="11.140625" style="119" customWidth="1"/>
    <col min="6945" max="6945" width="10" style="119" customWidth="1"/>
    <col min="6946" max="6946" width="10.5703125" style="119" customWidth="1"/>
    <col min="6947" max="6947" width="9.7109375" style="119" customWidth="1"/>
    <col min="6948" max="6949" width="9" style="119" customWidth="1"/>
    <col min="6950" max="6950" width="8.5703125" style="119" customWidth="1"/>
    <col min="6951" max="6953" width="9" style="119" customWidth="1"/>
    <col min="6954" max="6954" width="9.5703125" style="119" customWidth="1"/>
    <col min="6955" max="6955" width="9.42578125" style="119" customWidth="1"/>
    <col min="6956" max="7175" width="9.140625" style="119"/>
    <col min="7176" max="7176" width="0" style="119" hidden="1" customWidth="1"/>
    <col min="7177" max="7177" width="25.7109375" style="119" customWidth="1"/>
    <col min="7178" max="7178" width="10.42578125" style="119" customWidth="1"/>
    <col min="7179" max="7179" width="9.7109375" style="119" customWidth="1"/>
    <col min="7180" max="7180" width="10.28515625" style="119" customWidth="1"/>
    <col min="7181" max="7181" width="9.7109375" style="119" customWidth="1"/>
    <col min="7182" max="7182" width="10.28515625" style="119" customWidth="1"/>
    <col min="7183" max="7183" width="9.7109375" style="119" customWidth="1"/>
    <col min="7184" max="7184" width="10.140625" style="119" customWidth="1"/>
    <col min="7185" max="7185" width="9.7109375" style="119" customWidth="1"/>
    <col min="7186" max="7186" width="10.42578125" style="119" customWidth="1"/>
    <col min="7187" max="7187" width="9.28515625" style="119" customWidth="1"/>
    <col min="7188" max="7188" width="10.42578125" style="119" customWidth="1"/>
    <col min="7189" max="7189" width="9.7109375" style="119" customWidth="1"/>
    <col min="7190" max="7190" width="10.140625" style="119" customWidth="1"/>
    <col min="7191" max="7191" width="9.42578125" style="119" customWidth="1"/>
    <col min="7192" max="7192" width="9.28515625" style="119" customWidth="1"/>
    <col min="7193" max="7193" width="8.7109375" style="119" customWidth="1"/>
    <col min="7194" max="7194" width="7.7109375" style="119" customWidth="1"/>
    <col min="7195" max="7195" width="7.28515625" style="119" customWidth="1"/>
    <col min="7196" max="7196" width="10.5703125" style="119" customWidth="1"/>
    <col min="7197" max="7197" width="0" style="119" hidden="1" customWidth="1"/>
    <col min="7198" max="7198" width="9.85546875" style="119" customWidth="1"/>
    <col min="7199" max="7199" width="9.28515625" style="119" customWidth="1"/>
    <col min="7200" max="7200" width="11.140625" style="119" customWidth="1"/>
    <col min="7201" max="7201" width="10" style="119" customWidth="1"/>
    <col min="7202" max="7202" width="10.5703125" style="119" customWidth="1"/>
    <col min="7203" max="7203" width="9.7109375" style="119" customWidth="1"/>
    <col min="7204" max="7205" width="9" style="119" customWidth="1"/>
    <col min="7206" max="7206" width="8.5703125" style="119" customWidth="1"/>
    <col min="7207" max="7209" width="9" style="119" customWidth="1"/>
    <col min="7210" max="7210" width="9.5703125" style="119" customWidth="1"/>
    <col min="7211" max="7211" width="9.42578125" style="119" customWidth="1"/>
    <col min="7212" max="7431" width="9.140625" style="119"/>
    <col min="7432" max="7432" width="0" style="119" hidden="1" customWidth="1"/>
    <col min="7433" max="7433" width="25.7109375" style="119" customWidth="1"/>
    <col min="7434" max="7434" width="10.42578125" style="119" customWidth="1"/>
    <col min="7435" max="7435" width="9.7109375" style="119" customWidth="1"/>
    <col min="7436" max="7436" width="10.28515625" style="119" customWidth="1"/>
    <col min="7437" max="7437" width="9.7109375" style="119" customWidth="1"/>
    <col min="7438" max="7438" width="10.28515625" style="119" customWidth="1"/>
    <col min="7439" max="7439" width="9.7109375" style="119" customWidth="1"/>
    <col min="7440" max="7440" width="10.140625" style="119" customWidth="1"/>
    <col min="7441" max="7441" width="9.7109375" style="119" customWidth="1"/>
    <col min="7442" max="7442" width="10.42578125" style="119" customWidth="1"/>
    <col min="7443" max="7443" width="9.28515625" style="119" customWidth="1"/>
    <col min="7444" max="7444" width="10.42578125" style="119" customWidth="1"/>
    <col min="7445" max="7445" width="9.7109375" style="119" customWidth="1"/>
    <col min="7446" max="7446" width="10.140625" style="119" customWidth="1"/>
    <col min="7447" max="7447" width="9.42578125" style="119" customWidth="1"/>
    <col min="7448" max="7448" width="9.28515625" style="119" customWidth="1"/>
    <col min="7449" max="7449" width="8.7109375" style="119" customWidth="1"/>
    <col min="7450" max="7450" width="7.7109375" style="119" customWidth="1"/>
    <col min="7451" max="7451" width="7.28515625" style="119" customWidth="1"/>
    <col min="7452" max="7452" width="10.5703125" style="119" customWidth="1"/>
    <col min="7453" max="7453" width="0" style="119" hidden="1" customWidth="1"/>
    <col min="7454" max="7454" width="9.85546875" style="119" customWidth="1"/>
    <col min="7455" max="7455" width="9.28515625" style="119" customWidth="1"/>
    <col min="7456" max="7456" width="11.140625" style="119" customWidth="1"/>
    <col min="7457" max="7457" width="10" style="119" customWidth="1"/>
    <col min="7458" max="7458" width="10.5703125" style="119" customWidth="1"/>
    <col min="7459" max="7459" width="9.7109375" style="119" customWidth="1"/>
    <col min="7460" max="7461" width="9" style="119" customWidth="1"/>
    <col min="7462" max="7462" width="8.5703125" style="119" customWidth="1"/>
    <col min="7463" max="7465" width="9" style="119" customWidth="1"/>
    <col min="7466" max="7466" width="9.5703125" style="119" customWidth="1"/>
    <col min="7467" max="7467" width="9.42578125" style="119" customWidth="1"/>
    <col min="7468" max="7687" width="9.140625" style="119"/>
    <col min="7688" max="7688" width="0" style="119" hidden="1" customWidth="1"/>
    <col min="7689" max="7689" width="25.7109375" style="119" customWidth="1"/>
    <col min="7690" max="7690" width="10.42578125" style="119" customWidth="1"/>
    <col min="7691" max="7691" width="9.7109375" style="119" customWidth="1"/>
    <col min="7692" max="7692" width="10.28515625" style="119" customWidth="1"/>
    <col min="7693" max="7693" width="9.7109375" style="119" customWidth="1"/>
    <col min="7694" max="7694" width="10.28515625" style="119" customWidth="1"/>
    <col min="7695" max="7695" width="9.7109375" style="119" customWidth="1"/>
    <col min="7696" max="7696" width="10.140625" style="119" customWidth="1"/>
    <col min="7697" max="7697" width="9.7109375" style="119" customWidth="1"/>
    <col min="7698" max="7698" width="10.42578125" style="119" customWidth="1"/>
    <col min="7699" max="7699" width="9.28515625" style="119" customWidth="1"/>
    <col min="7700" max="7700" width="10.42578125" style="119" customWidth="1"/>
    <col min="7701" max="7701" width="9.7109375" style="119" customWidth="1"/>
    <col min="7702" max="7702" width="10.140625" style="119" customWidth="1"/>
    <col min="7703" max="7703" width="9.42578125" style="119" customWidth="1"/>
    <col min="7704" max="7704" width="9.28515625" style="119" customWidth="1"/>
    <col min="7705" max="7705" width="8.7109375" style="119" customWidth="1"/>
    <col min="7706" max="7706" width="7.7109375" style="119" customWidth="1"/>
    <col min="7707" max="7707" width="7.28515625" style="119" customWidth="1"/>
    <col min="7708" max="7708" width="10.5703125" style="119" customWidth="1"/>
    <col min="7709" max="7709" width="0" style="119" hidden="1" customWidth="1"/>
    <col min="7710" max="7710" width="9.85546875" style="119" customWidth="1"/>
    <col min="7711" max="7711" width="9.28515625" style="119" customWidth="1"/>
    <col min="7712" max="7712" width="11.140625" style="119" customWidth="1"/>
    <col min="7713" max="7713" width="10" style="119" customWidth="1"/>
    <col min="7714" max="7714" width="10.5703125" style="119" customWidth="1"/>
    <col min="7715" max="7715" width="9.7109375" style="119" customWidth="1"/>
    <col min="7716" max="7717" width="9" style="119" customWidth="1"/>
    <col min="7718" max="7718" width="8.5703125" style="119" customWidth="1"/>
    <col min="7719" max="7721" width="9" style="119" customWidth="1"/>
    <col min="7722" max="7722" width="9.5703125" style="119" customWidth="1"/>
    <col min="7723" max="7723" width="9.42578125" style="119" customWidth="1"/>
    <col min="7724" max="7943" width="9.140625" style="119"/>
    <col min="7944" max="7944" width="0" style="119" hidden="1" customWidth="1"/>
    <col min="7945" max="7945" width="25.7109375" style="119" customWidth="1"/>
    <col min="7946" max="7946" width="10.42578125" style="119" customWidth="1"/>
    <col min="7947" max="7947" width="9.7109375" style="119" customWidth="1"/>
    <col min="7948" max="7948" width="10.28515625" style="119" customWidth="1"/>
    <col min="7949" max="7949" width="9.7109375" style="119" customWidth="1"/>
    <col min="7950" max="7950" width="10.28515625" style="119" customWidth="1"/>
    <col min="7951" max="7951" width="9.7109375" style="119" customWidth="1"/>
    <col min="7952" max="7952" width="10.140625" style="119" customWidth="1"/>
    <col min="7953" max="7953" width="9.7109375" style="119" customWidth="1"/>
    <col min="7954" max="7954" width="10.42578125" style="119" customWidth="1"/>
    <col min="7955" max="7955" width="9.28515625" style="119" customWidth="1"/>
    <col min="7956" max="7956" width="10.42578125" style="119" customWidth="1"/>
    <col min="7957" max="7957" width="9.7109375" style="119" customWidth="1"/>
    <col min="7958" max="7958" width="10.140625" style="119" customWidth="1"/>
    <col min="7959" max="7959" width="9.42578125" style="119" customWidth="1"/>
    <col min="7960" max="7960" width="9.28515625" style="119" customWidth="1"/>
    <col min="7961" max="7961" width="8.7109375" style="119" customWidth="1"/>
    <col min="7962" max="7962" width="7.7109375" style="119" customWidth="1"/>
    <col min="7963" max="7963" width="7.28515625" style="119" customWidth="1"/>
    <col min="7964" max="7964" width="10.5703125" style="119" customWidth="1"/>
    <col min="7965" max="7965" width="0" style="119" hidden="1" customWidth="1"/>
    <col min="7966" max="7966" width="9.85546875" style="119" customWidth="1"/>
    <col min="7967" max="7967" width="9.28515625" style="119" customWidth="1"/>
    <col min="7968" max="7968" width="11.140625" style="119" customWidth="1"/>
    <col min="7969" max="7969" width="10" style="119" customWidth="1"/>
    <col min="7970" max="7970" width="10.5703125" style="119" customWidth="1"/>
    <col min="7971" max="7971" width="9.7109375" style="119" customWidth="1"/>
    <col min="7972" max="7973" width="9" style="119" customWidth="1"/>
    <col min="7974" max="7974" width="8.5703125" style="119" customWidth="1"/>
    <col min="7975" max="7977" width="9" style="119" customWidth="1"/>
    <col min="7978" max="7978" width="9.5703125" style="119" customWidth="1"/>
    <col min="7979" max="7979" width="9.42578125" style="119" customWidth="1"/>
    <col min="7980" max="8199" width="9.140625" style="119"/>
    <col min="8200" max="8200" width="0" style="119" hidden="1" customWidth="1"/>
    <col min="8201" max="8201" width="25.7109375" style="119" customWidth="1"/>
    <col min="8202" max="8202" width="10.42578125" style="119" customWidth="1"/>
    <col min="8203" max="8203" width="9.7109375" style="119" customWidth="1"/>
    <col min="8204" max="8204" width="10.28515625" style="119" customWidth="1"/>
    <col min="8205" max="8205" width="9.7109375" style="119" customWidth="1"/>
    <col min="8206" max="8206" width="10.28515625" style="119" customWidth="1"/>
    <col min="8207" max="8207" width="9.7109375" style="119" customWidth="1"/>
    <col min="8208" max="8208" width="10.140625" style="119" customWidth="1"/>
    <col min="8209" max="8209" width="9.7109375" style="119" customWidth="1"/>
    <col min="8210" max="8210" width="10.42578125" style="119" customWidth="1"/>
    <col min="8211" max="8211" width="9.28515625" style="119" customWidth="1"/>
    <col min="8212" max="8212" width="10.42578125" style="119" customWidth="1"/>
    <col min="8213" max="8213" width="9.7109375" style="119" customWidth="1"/>
    <col min="8214" max="8214" width="10.140625" style="119" customWidth="1"/>
    <col min="8215" max="8215" width="9.42578125" style="119" customWidth="1"/>
    <col min="8216" max="8216" width="9.28515625" style="119" customWidth="1"/>
    <col min="8217" max="8217" width="8.7109375" style="119" customWidth="1"/>
    <col min="8218" max="8218" width="7.7109375" style="119" customWidth="1"/>
    <col min="8219" max="8219" width="7.28515625" style="119" customWidth="1"/>
    <col min="8220" max="8220" width="10.5703125" style="119" customWidth="1"/>
    <col min="8221" max="8221" width="0" style="119" hidden="1" customWidth="1"/>
    <col min="8222" max="8222" width="9.85546875" style="119" customWidth="1"/>
    <col min="8223" max="8223" width="9.28515625" style="119" customWidth="1"/>
    <col min="8224" max="8224" width="11.140625" style="119" customWidth="1"/>
    <col min="8225" max="8225" width="10" style="119" customWidth="1"/>
    <col min="8226" max="8226" width="10.5703125" style="119" customWidth="1"/>
    <col min="8227" max="8227" width="9.7109375" style="119" customWidth="1"/>
    <col min="8228" max="8229" width="9" style="119" customWidth="1"/>
    <col min="8230" max="8230" width="8.5703125" style="119" customWidth="1"/>
    <col min="8231" max="8233" width="9" style="119" customWidth="1"/>
    <col min="8234" max="8234" width="9.5703125" style="119" customWidth="1"/>
    <col min="8235" max="8235" width="9.42578125" style="119" customWidth="1"/>
    <col min="8236" max="8455" width="9.140625" style="119"/>
    <col min="8456" max="8456" width="0" style="119" hidden="1" customWidth="1"/>
    <col min="8457" max="8457" width="25.7109375" style="119" customWidth="1"/>
    <col min="8458" max="8458" width="10.42578125" style="119" customWidth="1"/>
    <col min="8459" max="8459" width="9.7109375" style="119" customWidth="1"/>
    <col min="8460" max="8460" width="10.28515625" style="119" customWidth="1"/>
    <col min="8461" max="8461" width="9.7109375" style="119" customWidth="1"/>
    <col min="8462" max="8462" width="10.28515625" style="119" customWidth="1"/>
    <col min="8463" max="8463" width="9.7109375" style="119" customWidth="1"/>
    <col min="8464" max="8464" width="10.140625" style="119" customWidth="1"/>
    <col min="8465" max="8465" width="9.7109375" style="119" customWidth="1"/>
    <col min="8466" max="8466" width="10.42578125" style="119" customWidth="1"/>
    <col min="8467" max="8467" width="9.28515625" style="119" customWidth="1"/>
    <col min="8468" max="8468" width="10.42578125" style="119" customWidth="1"/>
    <col min="8469" max="8469" width="9.7109375" style="119" customWidth="1"/>
    <col min="8470" max="8470" width="10.140625" style="119" customWidth="1"/>
    <col min="8471" max="8471" width="9.42578125" style="119" customWidth="1"/>
    <col min="8472" max="8472" width="9.28515625" style="119" customWidth="1"/>
    <col min="8473" max="8473" width="8.7109375" style="119" customWidth="1"/>
    <col min="8474" max="8474" width="7.7109375" style="119" customWidth="1"/>
    <col min="8475" max="8475" width="7.28515625" style="119" customWidth="1"/>
    <col min="8476" max="8476" width="10.5703125" style="119" customWidth="1"/>
    <col min="8477" max="8477" width="0" style="119" hidden="1" customWidth="1"/>
    <col min="8478" max="8478" width="9.85546875" style="119" customWidth="1"/>
    <col min="8479" max="8479" width="9.28515625" style="119" customWidth="1"/>
    <col min="8480" max="8480" width="11.140625" style="119" customWidth="1"/>
    <col min="8481" max="8481" width="10" style="119" customWidth="1"/>
    <col min="8482" max="8482" width="10.5703125" style="119" customWidth="1"/>
    <col min="8483" max="8483" width="9.7109375" style="119" customWidth="1"/>
    <col min="8484" max="8485" width="9" style="119" customWidth="1"/>
    <col min="8486" max="8486" width="8.5703125" style="119" customWidth="1"/>
    <col min="8487" max="8489" width="9" style="119" customWidth="1"/>
    <col min="8490" max="8490" width="9.5703125" style="119" customWidth="1"/>
    <col min="8491" max="8491" width="9.42578125" style="119" customWidth="1"/>
    <col min="8492" max="8711" width="9.140625" style="119"/>
    <col min="8712" max="8712" width="0" style="119" hidden="1" customWidth="1"/>
    <col min="8713" max="8713" width="25.7109375" style="119" customWidth="1"/>
    <col min="8714" max="8714" width="10.42578125" style="119" customWidth="1"/>
    <col min="8715" max="8715" width="9.7109375" style="119" customWidth="1"/>
    <col min="8716" max="8716" width="10.28515625" style="119" customWidth="1"/>
    <col min="8717" max="8717" width="9.7109375" style="119" customWidth="1"/>
    <col min="8718" max="8718" width="10.28515625" style="119" customWidth="1"/>
    <col min="8719" max="8719" width="9.7109375" style="119" customWidth="1"/>
    <col min="8720" max="8720" width="10.140625" style="119" customWidth="1"/>
    <col min="8721" max="8721" width="9.7109375" style="119" customWidth="1"/>
    <col min="8722" max="8722" width="10.42578125" style="119" customWidth="1"/>
    <col min="8723" max="8723" width="9.28515625" style="119" customWidth="1"/>
    <col min="8724" max="8724" width="10.42578125" style="119" customWidth="1"/>
    <col min="8725" max="8725" width="9.7109375" style="119" customWidth="1"/>
    <col min="8726" max="8726" width="10.140625" style="119" customWidth="1"/>
    <col min="8727" max="8727" width="9.42578125" style="119" customWidth="1"/>
    <col min="8728" max="8728" width="9.28515625" style="119" customWidth="1"/>
    <col min="8729" max="8729" width="8.7109375" style="119" customWidth="1"/>
    <col min="8730" max="8730" width="7.7109375" style="119" customWidth="1"/>
    <col min="8731" max="8731" width="7.28515625" style="119" customWidth="1"/>
    <col min="8732" max="8732" width="10.5703125" style="119" customWidth="1"/>
    <col min="8733" max="8733" width="0" style="119" hidden="1" customWidth="1"/>
    <col min="8734" max="8734" width="9.85546875" style="119" customWidth="1"/>
    <col min="8735" max="8735" width="9.28515625" style="119" customWidth="1"/>
    <col min="8736" max="8736" width="11.140625" style="119" customWidth="1"/>
    <col min="8737" max="8737" width="10" style="119" customWidth="1"/>
    <col min="8738" max="8738" width="10.5703125" style="119" customWidth="1"/>
    <col min="8739" max="8739" width="9.7109375" style="119" customWidth="1"/>
    <col min="8740" max="8741" width="9" style="119" customWidth="1"/>
    <col min="8742" max="8742" width="8.5703125" style="119" customWidth="1"/>
    <col min="8743" max="8745" width="9" style="119" customWidth="1"/>
    <col min="8746" max="8746" width="9.5703125" style="119" customWidth="1"/>
    <col min="8747" max="8747" width="9.42578125" style="119" customWidth="1"/>
    <col min="8748" max="8967" width="9.140625" style="119"/>
    <col min="8968" max="8968" width="0" style="119" hidden="1" customWidth="1"/>
    <col min="8969" max="8969" width="25.7109375" style="119" customWidth="1"/>
    <col min="8970" max="8970" width="10.42578125" style="119" customWidth="1"/>
    <col min="8971" max="8971" width="9.7109375" style="119" customWidth="1"/>
    <col min="8972" max="8972" width="10.28515625" style="119" customWidth="1"/>
    <col min="8973" max="8973" width="9.7109375" style="119" customWidth="1"/>
    <col min="8974" max="8974" width="10.28515625" style="119" customWidth="1"/>
    <col min="8975" max="8975" width="9.7109375" style="119" customWidth="1"/>
    <col min="8976" max="8976" width="10.140625" style="119" customWidth="1"/>
    <col min="8977" max="8977" width="9.7109375" style="119" customWidth="1"/>
    <col min="8978" max="8978" width="10.42578125" style="119" customWidth="1"/>
    <col min="8979" max="8979" width="9.28515625" style="119" customWidth="1"/>
    <col min="8980" max="8980" width="10.42578125" style="119" customWidth="1"/>
    <col min="8981" max="8981" width="9.7109375" style="119" customWidth="1"/>
    <col min="8982" max="8982" width="10.140625" style="119" customWidth="1"/>
    <col min="8983" max="8983" width="9.42578125" style="119" customWidth="1"/>
    <col min="8984" max="8984" width="9.28515625" style="119" customWidth="1"/>
    <col min="8985" max="8985" width="8.7109375" style="119" customWidth="1"/>
    <col min="8986" max="8986" width="7.7109375" style="119" customWidth="1"/>
    <col min="8987" max="8987" width="7.28515625" style="119" customWidth="1"/>
    <col min="8988" max="8988" width="10.5703125" style="119" customWidth="1"/>
    <col min="8989" max="8989" width="0" style="119" hidden="1" customWidth="1"/>
    <col min="8990" max="8990" width="9.85546875" style="119" customWidth="1"/>
    <col min="8991" max="8991" width="9.28515625" style="119" customWidth="1"/>
    <col min="8992" max="8992" width="11.140625" style="119" customWidth="1"/>
    <col min="8993" max="8993" width="10" style="119" customWidth="1"/>
    <col min="8994" max="8994" width="10.5703125" style="119" customWidth="1"/>
    <col min="8995" max="8995" width="9.7109375" style="119" customWidth="1"/>
    <col min="8996" max="8997" width="9" style="119" customWidth="1"/>
    <col min="8998" max="8998" width="8.5703125" style="119" customWidth="1"/>
    <col min="8999" max="9001" width="9" style="119" customWidth="1"/>
    <col min="9002" max="9002" width="9.5703125" style="119" customWidth="1"/>
    <col min="9003" max="9003" width="9.42578125" style="119" customWidth="1"/>
    <col min="9004" max="9223" width="9.140625" style="119"/>
    <col min="9224" max="9224" width="0" style="119" hidden="1" customWidth="1"/>
    <col min="9225" max="9225" width="25.7109375" style="119" customWidth="1"/>
    <col min="9226" max="9226" width="10.42578125" style="119" customWidth="1"/>
    <col min="9227" max="9227" width="9.7109375" style="119" customWidth="1"/>
    <col min="9228" max="9228" width="10.28515625" style="119" customWidth="1"/>
    <col min="9229" max="9229" width="9.7109375" style="119" customWidth="1"/>
    <col min="9230" max="9230" width="10.28515625" style="119" customWidth="1"/>
    <col min="9231" max="9231" width="9.7109375" style="119" customWidth="1"/>
    <col min="9232" max="9232" width="10.140625" style="119" customWidth="1"/>
    <col min="9233" max="9233" width="9.7109375" style="119" customWidth="1"/>
    <col min="9234" max="9234" width="10.42578125" style="119" customWidth="1"/>
    <col min="9235" max="9235" width="9.28515625" style="119" customWidth="1"/>
    <col min="9236" max="9236" width="10.42578125" style="119" customWidth="1"/>
    <col min="9237" max="9237" width="9.7109375" style="119" customWidth="1"/>
    <col min="9238" max="9238" width="10.140625" style="119" customWidth="1"/>
    <col min="9239" max="9239" width="9.42578125" style="119" customWidth="1"/>
    <col min="9240" max="9240" width="9.28515625" style="119" customWidth="1"/>
    <col min="9241" max="9241" width="8.7109375" style="119" customWidth="1"/>
    <col min="9242" max="9242" width="7.7109375" style="119" customWidth="1"/>
    <col min="9243" max="9243" width="7.28515625" style="119" customWidth="1"/>
    <col min="9244" max="9244" width="10.5703125" style="119" customWidth="1"/>
    <col min="9245" max="9245" width="0" style="119" hidden="1" customWidth="1"/>
    <col min="9246" max="9246" width="9.85546875" style="119" customWidth="1"/>
    <col min="9247" max="9247" width="9.28515625" style="119" customWidth="1"/>
    <col min="9248" max="9248" width="11.140625" style="119" customWidth="1"/>
    <col min="9249" max="9249" width="10" style="119" customWidth="1"/>
    <col min="9250" max="9250" width="10.5703125" style="119" customWidth="1"/>
    <col min="9251" max="9251" width="9.7109375" style="119" customWidth="1"/>
    <col min="9252" max="9253" width="9" style="119" customWidth="1"/>
    <col min="9254" max="9254" width="8.5703125" style="119" customWidth="1"/>
    <col min="9255" max="9257" width="9" style="119" customWidth="1"/>
    <col min="9258" max="9258" width="9.5703125" style="119" customWidth="1"/>
    <col min="9259" max="9259" width="9.42578125" style="119" customWidth="1"/>
    <col min="9260" max="9479" width="9.140625" style="119"/>
    <col min="9480" max="9480" width="0" style="119" hidden="1" customWidth="1"/>
    <col min="9481" max="9481" width="25.7109375" style="119" customWidth="1"/>
    <col min="9482" max="9482" width="10.42578125" style="119" customWidth="1"/>
    <col min="9483" max="9483" width="9.7109375" style="119" customWidth="1"/>
    <col min="9484" max="9484" width="10.28515625" style="119" customWidth="1"/>
    <col min="9485" max="9485" width="9.7109375" style="119" customWidth="1"/>
    <col min="9486" max="9486" width="10.28515625" style="119" customWidth="1"/>
    <col min="9487" max="9487" width="9.7109375" style="119" customWidth="1"/>
    <col min="9488" max="9488" width="10.140625" style="119" customWidth="1"/>
    <col min="9489" max="9489" width="9.7109375" style="119" customWidth="1"/>
    <col min="9490" max="9490" width="10.42578125" style="119" customWidth="1"/>
    <col min="9491" max="9491" width="9.28515625" style="119" customWidth="1"/>
    <col min="9492" max="9492" width="10.42578125" style="119" customWidth="1"/>
    <col min="9493" max="9493" width="9.7109375" style="119" customWidth="1"/>
    <col min="9494" max="9494" width="10.140625" style="119" customWidth="1"/>
    <col min="9495" max="9495" width="9.42578125" style="119" customWidth="1"/>
    <col min="9496" max="9496" width="9.28515625" style="119" customWidth="1"/>
    <col min="9497" max="9497" width="8.7109375" style="119" customWidth="1"/>
    <col min="9498" max="9498" width="7.7109375" style="119" customWidth="1"/>
    <col min="9499" max="9499" width="7.28515625" style="119" customWidth="1"/>
    <col min="9500" max="9500" width="10.5703125" style="119" customWidth="1"/>
    <col min="9501" max="9501" width="0" style="119" hidden="1" customWidth="1"/>
    <col min="9502" max="9502" width="9.85546875" style="119" customWidth="1"/>
    <col min="9503" max="9503" width="9.28515625" style="119" customWidth="1"/>
    <col min="9504" max="9504" width="11.140625" style="119" customWidth="1"/>
    <col min="9505" max="9505" width="10" style="119" customWidth="1"/>
    <col min="9506" max="9506" width="10.5703125" style="119" customWidth="1"/>
    <col min="9507" max="9507" width="9.7109375" style="119" customWidth="1"/>
    <col min="9508" max="9509" width="9" style="119" customWidth="1"/>
    <col min="9510" max="9510" width="8.5703125" style="119" customWidth="1"/>
    <col min="9511" max="9513" width="9" style="119" customWidth="1"/>
    <col min="9514" max="9514" width="9.5703125" style="119" customWidth="1"/>
    <col min="9515" max="9515" width="9.42578125" style="119" customWidth="1"/>
    <col min="9516" max="9735" width="9.140625" style="119"/>
    <col min="9736" max="9736" width="0" style="119" hidden="1" customWidth="1"/>
    <col min="9737" max="9737" width="25.7109375" style="119" customWidth="1"/>
    <col min="9738" max="9738" width="10.42578125" style="119" customWidth="1"/>
    <col min="9739" max="9739" width="9.7109375" style="119" customWidth="1"/>
    <col min="9740" max="9740" width="10.28515625" style="119" customWidth="1"/>
    <col min="9741" max="9741" width="9.7109375" style="119" customWidth="1"/>
    <col min="9742" max="9742" width="10.28515625" style="119" customWidth="1"/>
    <col min="9743" max="9743" width="9.7109375" style="119" customWidth="1"/>
    <col min="9744" max="9744" width="10.140625" style="119" customWidth="1"/>
    <col min="9745" max="9745" width="9.7109375" style="119" customWidth="1"/>
    <col min="9746" max="9746" width="10.42578125" style="119" customWidth="1"/>
    <col min="9747" max="9747" width="9.28515625" style="119" customWidth="1"/>
    <col min="9748" max="9748" width="10.42578125" style="119" customWidth="1"/>
    <col min="9749" max="9749" width="9.7109375" style="119" customWidth="1"/>
    <col min="9750" max="9750" width="10.140625" style="119" customWidth="1"/>
    <col min="9751" max="9751" width="9.42578125" style="119" customWidth="1"/>
    <col min="9752" max="9752" width="9.28515625" style="119" customWidth="1"/>
    <col min="9753" max="9753" width="8.7109375" style="119" customWidth="1"/>
    <col min="9754" max="9754" width="7.7109375" style="119" customWidth="1"/>
    <col min="9755" max="9755" width="7.28515625" style="119" customWidth="1"/>
    <col min="9756" max="9756" width="10.5703125" style="119" customWidth="1"/>
    <col min="9757" max="9757" width="0" style="119" hidden="1" customWidth="1"/>
    <col min="9758" max="9758" width="9.85546875" style="119" customWidth="1"/>
    <col min="9759" max="9759" width="9.28515625" style="119" customWidth="1"/>
    <col min="9760" max="9760" width="11.140625" style="119" customWidth="1"/>
    <col min="9761" max="9761" width="10" style="119" customWidth="1"/>
    <col min="9762" max="9762" width="10.5703125" style="119" customWidth="1"/>
    <col min="9763" max="9763" width="9.7109375" style="119" customWidth="1"/>
    <col min="9764" max="9765" width="9" style="119" customWidth="1"/>
    <col min="9766" max="9766" width="8.5703125" style="119" customWidth="1"/>
    <col min="9767" max="9769" width="9" style="119" customWidth="1"/>
    <col min="9770" max="9770" width="9.5703125" style="119" customWidth="1"/>
    <col min="9771" max="9771" width="9.42578125" style="119" customWidth="1"/>
    <col min="9772" max="9991" width="9.140625" style="119"/>
    <col min="9992" max="9992" width="0" style="119" hidden="1" customWidth="1"/>
    <col min="9993" max="9993" width="25.7109375" style="119" customWidth="1"/>
    <col min="9994" max="9994" width="10.42578125" style="119" customWidth="1"/>
    <col min="9995" max="9995" width="9.7109375" style="119" customWidth="1"/>
    <col min="9996" max="9996" width="10.28515625" style="119" customWidth="1"/>
    <col min="9997" max="9997" width="9.7109375" style="119" customWidth="1"/>
    <col min="9998" max="9998" width="10.28515625" style="119" customWidth="1"/>
    <col min="9999" max="9999" width="9.7109375" style="119" customWidth="1"/>
    <col min="10000" max="10000" width="10.140625" style="119" customWidth="1"/>
    <col min="10001" max="10001" width="9.7109375" style="119" customWidth="1"/>
    <col min="10002" max="10002" width="10.42578125" style="119" customWidth="1"/>
    <col min="10003" max="10003" width="9.28515625" style="119" customWidth="1"/>
    <col min="10004" max="10004" width="10.42578125" style="119" customWidth="1"/>
    <col min="10005" max="10005" width="9.7109375" style="119" customWidth="1"/>
    <col min="10006" max="10006" width="10.140625" style="119" customWidth="1"/>
    <col min="10007" max="10007" width="9.42578125" style="119" customWidth="1"/>
    <col min="10008" max="10008" width="9.28515625" style="119" customWidth="1"/>
    <col min="10009" max="10009" width="8.7109375" style="119" customWidth="1"/>
    <col min="10010" max="10010" width="7.7109375" style="119" customWidth="1"/>
    <col min="10011" max="10011" width="7.28515625" style="119" customWidth="1"/>
    <col min="10012" max="10012" width="10.5703125" style="119" customWidth="1"/>
    <col min="10013" max="10013" width="0" style="119" hidden="1" customWidth="1"/>
    <col min="10014" max="10014" width="9.85546875" style="119" customWidth="1"/>
    <col min="10015" max="10015" width="9.28515625" style="119" customWidth="1"/>
    <col min="10016" max="10016" width="11.140625" style="119" customWidth="1"/>
    <col min="10017" max="10017" width="10" style="119" customWidth="1"/>
    <col min="10018" max="10018" width="10.5703125" style="119" customWidth="1"/>
    <col min="10019" max="10019" width="9.7109375" style="119" customWidth="1"/>
    <col min="10020" max="10021" width="9" style="119" customWidth="1"/>
    <col min="10022" max="10022" width="8.5703125" style="119" customWidth="1"/>
    <col min="10023" max="10025" width="9" style="119" customWidth="1"/>
    <col min="10026" max="10026" width="9.5703125" style="119" customWidth="1"/>
    <col min="10027" max="10027" width="9.42578125" style="119" customWidth="1"/>
    <col min="10028" max="10247" width="9.140625" style="119"/>
    <col min="10248" max="10248" width="0" style="119" hidden="1" customWidth="1"/>
    <col min="10249" max="10249" width="25.7109375" style="119" customWidth="1"/>
    <col min="10250" max="10250" width="10.42578125" style="119" customWidth="1"/>
    <col min="10251" max="10251" width="9.7109375" style="119" customWidth="1"/>
    <col min="10252" max="10252" width="10.28515625" style="119" customWidth="1"/>
    <col min="10253" max="10253" width="9.7109375" style="119" customWidth="1"/>
    <col min="10254" max="10254" width="10.28515625" style="119" customWidth="1"/>
    <col min="10255" max="10255" width="9.7109375" style="119" customWidth="1"/>
    <col min="10256" max="10256" width="10.140625" style="119" customWidth="1"/>
    <col min="10257" max="10257" width="9.7109375" style="119" customWidth="1"/>
    <col min="10258" max="10258" width="10.42578125" style="119" customWidth="1"/>
    <col min="10259" max="10259" width="9.28515625" style="119" customWidth="1"/>
    <col min="10260" max="10260" width="10.42578125" style="119" customWidth="1"/>
    <col min="10261" max="10261" width="9.7109375" style="119" customWidth="1"/>
    <col min="10262" max="10262" width="10.140625" style="119" customWidth="1"/>
    <col min="10263" max="10263" width="9.42578125" style="119" customWidth="1"/>
    <col min="10264" max="10264" width="9.28515625" style="119" customWidth="1"/>
    <col min="10265" max="10265" width="8.7109375" style="119" customWidth="1"/>
    <col min="10266" max="10266" width="7.7109375" style="119" customWidth="1"/>
    <col min="10267" max="10267" width="7.28515625" style="119" customWidth="1"/>
    <col min="10268" max="10268" width="10.5703125" style="119" customWidth="1"/>
    <col min="10269" max="10269" width="0" style="119" hidden="1" customWidth="1"/>
    <col min="10270" max="10270" width="9.85546875" style="119" customWidth="1"/>
    <col min="10271" max="10271" width="9.28515625" style="119" customWidth="1"/>
    <col min="10272" max="10272" width="11.140625" style="119" customWidth="1"/>
    <col min="10273" max="10273" width="10" style="119" customWidth="1"/>
    <col min="10274" max="10274" width="10.5703125" style="119" customWidth="1"/>
    <col min="10275" max="10275" width="9.7109375" style="119" customWidth="1"/>
    <col min="10276" max="10277" width="9" style="119" customWidth="1"/>
    <col min="10278" max="10278" width="8.5703125" style="119" customWidth="1"/>
    <col min="10279" max="10281" width="9" style="119" customWidth="1"/>
    <col min="10282" max="10282" width="9.5703125" style="119" customWidth="1"/>
    <col min="10283" max="10283" width="9.42578125" style="119" customWidth="1"/>
    <col min="10284" max="10503" width="9.140625" style="119"/>
    <col min="10504" max="10504" width="0" style="119" hidden="1" customWidth="1"/>
    <col min="10505" max="10505" width="25.7109375" style="119" customWidth="1"/>
    <col min="10506" max="10506" width="10.42578125" style="119" customWidth="1"/>
    <col min="10507" max="10507" width="9.7109375" style="119" customWidth="1"/>
    <col min="10508" max="10508" width="10.28515625" style="119" customWidth="1"/>
    <col min="10509" max="10509" width="9.7109375" style="119" customWidth="1"/>
    <col min="10510" max="10510" width="10.28515625" style="119" customWidth="1"/>
    <col min="10511" max="10511" width="9.7109375" style="119" customWidth="1"/>
    <col min="10512" max="10512" width="10.140625" style="119" customWidth="1"/>
    <col min="10513" max="10513" width="9.7109375" style="119" customWidth="1"/>
    <col min="10514" max="10514" width="10.42578125" style="119" customWidth="1"/>
    <col min="10515" max="10515" width="9.28515625" style="119" customWidth="1"/>
    <col min="10516" max="10516" width="10.42578125" style="119" customWidth="1"/>
    <col min="10517" max="10517" width="9.7109375" style="119" customWidth="1"/>
    <col min="10518" max="10518" width="10.140625" style="119" customWidth="1"/>
    <col min="10519" max="10519" width="9.42578125" style="119" customWidth="1"/>
    <col min="10520" max="10520" width="9.28515625" style="119" customWidth="1"/>
    <col min="10521" max="10521" width="8.7109375" style="119" customWidth="1"/>
    <col min="10522" max="10522" width="7.7109375" style="119" customWidth="1"/>
    <col min="10523" max="10523" width="7.28515625" style="119" customWidth="1"/>
    <col min="10524" max="10524" width="10.5703125" style="119" customWidth="1"/>
    <col min="10525" max="10525" width="0" style="119" hidden="1" customWidth="1"/>
    <col min="10526" max="10526" width="9.85546875" style="119" customWidth="1"/>
    <col min="10527" max="10527" width="9.28515625" style="119" customWidth="1"/>
    <col min="10528" max="10528" width="11.140625" style="119" customWidth="1"/>
    <col min="10529" max="10529" width="10" style="119" customWidth="1"/>
    <col min="10530" max="10530" width="10.5703125" style="119" customWidth="1"/>
    <col min="10531" max="10531" width="9.7109375" style="119" customWidth="1"/>
    <col min="10532" max="10533" width="9" style="119" customWidth="1"/>
    <col min="10534" max="10534" width="8.5703125" style="119" customWidth="1"/>
    <col min="10535" max="10537" width="9" style="119" customWidth="1"/>
    <col min="10538" max="10538" width="9.5703125" style="119" customWidth="1"/>
    <col min="10539" max="10539" width="9.42578125" style="119" customWidth="1"/>
    <col min="10540" max="10759" width="9.140625" style="119"/>
    <col min="10760" max="10760" width="0" style="119" hidden="1" customWidth="1"/>
    <col min="10761" max="10761" width="25.7109375" style="119" customWidth="1"/>
    <col min="10762" max="10762" width="10.42578125" style="119" customWidth="1"/>
    <col min="10763" max="10763" width="9.7109375" style="119" customWidth="1"/>
    <col min="10764" max="10764" width="10.28515625" style="119" customWidth="1"/>
    <col min="10765" max="10765" width="9.7109375" style="119" customWidth="1"/>
    <col min="10766" max="10766" width="10.28515625" style="119" customWidth="1"/>
    <col min="10767" max="10767" width="9.7109375" style="119" customWidth="1"/>
    <col min="10768" max="10768" width="10.140625" style="119" customWidth="1"/>
    <col min="10769" max="10769" width="9.7109375" style="119" customWidth="1"/>
    <col min="10770" max="10770" width="10.42578125" style="119" customWidth="1"/>
    <col min="10771" max="10771" width="9.28515625" style="119" customWidth="1"/>
    <col min="10772" max="10772" width="10.42578125" style="119" customWidth="1"/>
    <col min="10773" max="10773" width="9.7109375" style="119" customWidth="1"/>
    <col min="10774" max="10774" width="10.140625" style="119" customWidth="1"/>
    <col min="10775" max="10775" width="9.42578125" style="119" customWidth="1"/>
    <col min="10776" max="10776" width="9.28515625" style="119" customWidth="1"/>
    <col min="10777" max="10777" width="8.7109375" style="119" customWidth="1"/>
    <col min="10778" max="10778" width="7.7109375" style="119" customWidth="1"/>
    <col min="10779" max="10779" width="7.28515625" style="119" customWidth="1"/>
    <col min="10780" max="10780" width="10.5703125" style="119" customWidth="1"/>
    <col min="10781" max="10781" width="0" style="119" hidden="1" customWidth="1"/>
    <col min="10782" max="10782" width="9.85546875" style="119" customWidth="1"/>
    <col min="10783" max="10783" width="9.28515625" style="119" customWidth="1"/>
    <col min="10784" max="10784" width="11.140625" style="119" customWidth="1"/>
    <col min="10785" max="10785" width="10" style="119" customWidth="1"/>
    <col min="10786" max="10786" width="10.5703125" style="119" customWidth="1"/>
    <col min="10787" max="10787" width="9.7109375" style="119" customWidth="1"/>
    <col min="10788" max="10789" width="9" style="119" customWidth="1"/>
    <col min="10790" max="10790" width="8.5703125" style="119" customWidth="1"/>
    <col min="10791" max="10793" width="9" style="119" customWidth="1"/>
    <col min="10794" max="10794" width="9.5703125" style="119" customWidth="1"/>
    <col min="10795" max="10795" width="9.42578125" style="119" customWidth="1"/>
    <col min="10796" max="11015" width="9.140625" style="119"/>
    <col min="11016" max="11016" width="0" style="119" hidden="1" customWidth="1"/>
    <col min="11017" max="11017" width="25.7109375" style="119" customWidth="1"/>
    <col min="11018" max="11018" width="10.42578125" style="119" customWidth="1"/>
    <col min="11019" max="11019" width="9.7109375" style="119" customWidth="1"/>
    <col min="11020" max="11020" width="10.28515625" style="119" customWidth="1"/>
    <col min="11021" max="11021" width="9.7109375" style="119" customWidth="1"/>
    <col min="11022" max="11022" width="10.28515625" style="119" customWidth="1"/>
    <col min="11023" max="11023" width="9.7109375" style="119" customWidth="1"/>
    <col min="11024" max="11024" width="10.140625" style="119" customWidth="1"/>
    <col min="11025" max="11025" width="9.7109375" style="119" customWidth="1"/>
    <col min="11026" max="11026" width="10.42578125" style="119" customWidth="1"/>
    <col min="11027" max="11027" width="9.28515625" style="119" customWidth="1"/>
    <col min="11028" max="11028" width="10.42578125" style="119" customWidth="1"/>
    <col min="11029" max="11029" width="9.7109375" style="119" customWidth="1"/>
    <col min="11030" max="11030" width="10.140625" style="119" customWidth="1"/>
    <col min="11031" max="11031" width="9.42578125" style="119" customWidth="1"/>
    <col min="11032" max="11032" width="9.28515625" style="119" customWidth="1"/>
    <col min="11033" max="11033" width="8.7109375" style="119" customWidth="1"/>
    <col min="11034" max="11034" width="7.7109375" style="119" customWidth="1"/>
    <col min="11035" max="11035" width="7.28515625" style="119" customWidth="1"/>
    <col min="11036" max="11036" width="10.5703125" style="119" customWidth="1"/>
    <col min="11037" max="11037" width="0" style="119" hidden="1" customWidth="1"/>
    <col min="11038" max="11038" width="9.85546875" style="119" customWidth="1"/>
    <col min="11039" max="11039" width="9.28515625" style="119" customWidth="1"/>
    <col min="11040" max="11040" width="11.140625" style="119" customWidth="1"/>
    <col min="11041" max="11041" width="10" style="119" customWidth="1"/>
    <col min="11042" max="11042" width="10.5703125" style="119" customWidth="1"/>
    <col min="11043" max="11043" width="9.7109375" style="119" customWidth="1"/>
    <col min="11044" max="11045" width="9" style="119" customWidth="1"/>
    <col min="11046" max="11046" width="8.5703125" style="119" customWidth="1"/>
    <col min="11047" max="11049" width="9" style="119" customWidth="1"/>
    <col min="11050" max="11050" width="9.5703125" style="119" customWidth="1"/>
    <col min="11051" max="11051" width="9.42578125" style="119" customWidth="1"/>
    <col min="11052" max="11271" width="9.140625" style="119"/>
    <col min="11272" max="11272" width="0" style="119" hidden="1" customWidth="1"/>
    <col min="11273" max="11273" width="25.7109375" style="119" customWidth="1"/>
    <col min="11274" max="11274" width="10.42578125" style="119" customWidth="1"/>
    <col min="11275" max="11275" width="9.7109375" style="119" customWidth="1"/>
    <col min="11276" max="11276" width="10.28515625" style="119" customWidth="1"/>
    <col min="11277" max="11277" width="9.7109375" style="119" customWidth="1"/>
    <col min="11278" max="11278" width="10.28515625" style="119" customWidth="1"/>
    <col min="11279" max="11279" width="9.7109375" style="119" customWidth="1"/>
    <col min="11280" max="11280" width="10.140625" style="119" customWidth="1"/>
    <col min="11281" max="11281" width="9.7109375" style="119" customWidth="1"/>
    <col min="11282" max="11282" width="10.42578125" style="119" customWidth="1"/>
    <col min="11283" max="11283" width="9.28515625" style="119" customWidth="1"/>
    <col min="11284" max="11284" width="10.42578125" style="119" customWidth="1"/>
    <col min="11285" max="11285" width="9.7109375" style="119" customWidth="1"/>
    <col min="11286" max="11286" width="10.140625" style="119" customWidth="1"/>
    <col min="11287" max="11287" width="9.42578125" style="119" customWidth="1"/>
    <col min="11288" max="11288" width="9.28515625" style="119" customWidth="1"/>
    <col min="11289" max="11289" width="8.7109375" style="119" customWidth="1"/>
    <col min="11290" max="11290" width="7.7109375" style="119" customWidth="1"/>
    <col min="11291" max="11291" width="7.28515625" style="119" customWidth="1"/>
    <col min="11292" max="11292" width="10.5703125" style="119" customWidth="1"/>
    <col min="11293" max="11293" width="0" style="119" hidden="1" customWidth="1"/>
    <col min="11294" max="11294" width="9.85546875" style="119" customWidth="1"/>
    <col min="11295" max="11295" width="9.28515625" style="119" customWidth="1"/>
    <col min="11296" max="11296" width="11.140625" style="119" customWidth="1"/>
    <col min="11297" max="11297" width="10" style="119" customWidth="1"/>
    <col min="11298" max="11298" width="10.5703125" style="119" customWidth="1"/>
    <col min="11299" max="11299" width="9.7109375" style="119" customWidth="1"/>
    <col min="11300" max="11301" width="9" style="119" customWidth="1"/>
    <col min="11302" max="11302" width="8.5703125" style="119" customWidth="1"/>
    <col min="11303" max="11305" width="9" style="119" customWidth="1"/>
    <col min="11306" max="11306" width="9.5703125" style="119" customWidth="1"/>
    <col min="11307" max="11307" width="9.42578125" style="119" customWidth="1"/>
    <col min="11308" max="11527" width="9.140625" style="119"/>
    <col min="11528" max="11528" width="0" style="119" hidden="1" customWidth="1"/>
    <col min="11529" max="11529" width="25.7109375" style="119" customWidth="1"/>
    <col min="11530" max="11530" width="10.42578125" style="119" customWidth="1"/>
    <col min="11531" max="11531" width="9.7109375" style="119" customWidth="1"/>
    <col min="11532" max="11532" width="10.28515625" style="119" customWidth="1"/>
    <col min="11533" max="11533" width="9.7109375" style="119" customWidth="1"/>
    <col min="11534" max="11534" width="10.28515625" style="119" customWidth="1"/>
    <col min="11535" max="11535" width="9.7109375" style="119" customWidth="1"/>
    <col min="11536" max="11536" width="10.140625" style="119" customWidth="1"/>
    <col min="11537" max="11537" width="9.7109375" style="119" customWidth="1"/>
    <col min="11538" max="11538" width="10.42578125" style="119" customWidth="1"/>
    <col min="11539" max="11539" width="9.28515625" style="119" customWidth="1"/>
    <col min="11540" max="11540" width="10.42578125" style="119" customWidth="1"/>
    <col min="11541" max="11541" width="9.7109375" style="119" customWidth="1"/>
    <col min="11542" max="11542" width="10.140625" style="119" customWidth="1"/>
    <col min="11543" max="11543" width="9.42578125" style="119" customWidth="1"/>
    <col min="11544" max="11544" width="9.28515625" style="119" customWidth="1"/>
    <col min="11545" max="11545" width="8.7109375" style="119" customWidth="1"/>
    <col min="11546" max="11546" width="7.7109375" style="119" customWidth="1"/>
    <col min="11547" max="11547" width="7.28515625" style="119" customWidth="1"/>
    <col min="11548" max="11548" width="10.5703125" style="119" customWidth="1"/>
    <col min="11549" max="11549" width="0" style="119" hidden="1" customWidth="1"/>
    <col min="11550" max="11550" width="9.85546875" style="119" customWidth="1"/>
    <col min="11551" max="11551" width="9.28515625" style="119" customWidth="1"/>
    <col min="11552" max="11552" width="11.140625" style="119" customWidth="1"/>
    <col min="11553" max="11553" width="10" style="119" customWidth="1"/>
    <col min="11554" max="11554" width="10.5703125" style="119" customWidth="1"/>
    <col min="11555" max="11555" width="9.7109375" style="119" customWidth="1"/>
    <col min="11556" max="11557" width="9" style="119" customWidth="1"/>
    <col min="11558" max="11558" width="8.5703125" style="119" customWidth="1"/>
    <col min="11559" max="11561" width="9" style="119" customWidth="1"/>
    <col min="11562" max="11562" width="9.5703125" style="119" customWidth="1"/>
    <col min="11563" max="11563" width="9.42578125" style="119" customWidth="1"/>
    <col min="11564" max="11783" width="9.140625" style="119"/>
    <col min="11784" max="11784" width="0" style="119" hidden="1" customWidth="1"/>
    <col min="11785" max="11785" width="25.7109375" style="119" customWidth="1"/>
    <col min="11786" max="11786" width="10.42578125" style="119" customWidth="1"/>
    <col min="11787" max="11787" width="9.7109375" style="119" customWidth="1"/>
    <col min="11788" max="11788" width="10.28515625" style="119" customWidth="1"/>
    <col min="11789" max="11789" width="9.7109375" style="119" customWidth="1"/>
    <col min="11790" max="11790" width="10.28515625" style="119" customWidth="1"/>
    <col min="11791" max="11791" width="9.7109375" style="119" customWidth="1"/>
    <col min="11792" max="11792" width="10.140625" style="119" customWidth="1"/>
    <col min="11793" max="11793" width="9.7109375" style="119" customWidth="1"/>
    <col min="11794" max="11794" width="10.42578125" style="119" customWidth="1"/>
    <col min="11795" max="11795" width="9.28515625" style="119" customWidth="1"/>
    <col min="11796" max="11796" width="10.42578125" style="119" customWidth="1"/>
    <col min="11797" max="11797" width="9.7109375" style="119" customWidth="1"/>
    <col min="11798" max="11798" width="10.140625" style="119" customWidth="1"/>
    <col min="11799" max="11799" width="9.42578125" style="119" customWidth="1"/>
    <col min="11800" max="11800" width="9.28515625" style="119" customWidth="1"/>
    <col min="11801" max="11801" width="8.7109375" style="119" customWidth="1"/>
    <col min="11802" max="11802" width="7.7109375" style="119" customWidth="1"/>
    <col min="11803" max="11803" width="7.28515625" style="119" customWidth="1"/>
    <col min="11804" max="11804" width="10.5703125" style="119" customWidth="1"/>
    <col min="11805" max="11805" width="0" style="119" hidden="1" customWidth="1"/>
    <col min="11806" max="11806" width="9.85546875" style="119" customWidth="1"/>
    <col min="11807" max="11807" width="9.28515625" style="119" customWidth="1"/>
    <col min="11808" max="11808" width="11.140625" style="119" customWidth="1"/>
    <col min="11809" max="11809" width="10" style="119" customWidth="1"/>
    <col min="11810" max="11810" width="10.5703125" style="119" customWidth="1"/>
    <col min="11811" max="11811" width="9.7109375" style="119" customWidth="1"/>
    <col min="11812" max="11813" width="9" style="119" customWidth="1"/>
    <col min="11814" max="11814" width="8.5703125" style="119" customWidth="1"/>
    <col min="11815" max="11817" width="9" style="119" customWidth="1"/>
    <col min="11818" max="11818" width="9.5703125" style="119" customWidth="1"/>
    <col min="11819" max="11819" width="9.42578125" style="119" customWidth="1"/>
    <col min="11820" max="12039" width="9.140625" style="119"/>
    <col min="12040" max="12040" width="0" style="119" hidden="1" customWidth="1"/>
    <col min="12041" max="12041" width="25.7109375" style="119" customWidth="1"/>
    <col min="12042" max="12042" width="10.42578125" style="119" customWidth="1"/>
    <col min="12043" max="12043" width="9.7109375" style="119" customWidth="1"/>
    <col min="12044" max="12044" width="10.28515625" style="119" customWidth="1"/>
    <col min="12045" max="12045" width="9.7109375" style="119" customWidth="1"/>
    <col min="12046" max="12046" width="10.28515625" style="119" customWidth="1"/>
    <col min="12047" max="12047" width="9.7109375" style="119" customWidth="1"/>
    <col min="12048" max="12048" width="10.140625" style="119" customWidth="1"/>
    <col min="12049" max="12049" width="9.7109375" style="119" customWidth="1"/>
    <col min="12050" max="12050" width="10.42578125" style="119" customWidth="1"/>
    <col min="12051" max="12051" width="9.28515625" style="119" customWidth="1"/>
    <col min="12052" max="12052" width="10.42578125" style="119" customWidth="1"/>
    <col min="12053" max="12053" width="9.7109375" style="119" customWidth="1"/>
    <col min="12054" max="12054" width="10.140625" style="119" customWidth="1"/>
    <col min="12055" max="12055" width="9.42578125" style="119" customWidth="1"/>
    <col min="12056" max="12056" width="9.28515625" style="119" customWidth="1"/>
    <col min="12057" max="12057" width="8.7109375" style="119" customWidth="1"/>
    <col min="12058" max="12058" width="7.7109375" style="119" customWidth="1"/>
    <col min="12059" max="12059" width="7.28515625" style="119" customWidth="1"/>
    <col min="12060" max="12060" width="10.5703125" style="119" customWidth="1"/>
    <col min="12061" max="12061" width="0" style="119" hidden="1" customWidth="1"/>
    <col min="12062" max="12062" width="9.85546875" style="119" customWidth="1"/>
    <col min="12063" max="12063" width="9.28515625" style="119" customWidth="1"/>
    <col min="12064" max="12064" width="11.140625" style="119" customWidth="1"/>
    <col min="12065" max="12065" width="10" style="119" customWidth="1"/>
    <col min="12066" max="12066" width="10.5703125" style="119" customWidth="1"/>
    <col min="12067" max="12067" width="9.7109375" style="119" customWidth="1"/>
    <col min="12068" max="12069" width="9" style="119" customWidth="1"/>
    <col min="12070" max="12070" width="8.5703125" style="119" customWidth="1"/>
    <col min="12071" max="12073" width="9" style="119" customWidth="1"/>
    <col min="12074" max="12074" width="9.5703125" style="119" customWidth="1"/>
    <col min="12075" max="12075" width="9.42578125" style="119" customWidth="1"/>
    <col min="12076" max="12295" width="9.140625" style="119"/>
    <col min="12296" max="12296" width="0" style="119" hidden="1" customWidth="1"/>
    <col min="12297" max="12297" width="25.7109375" style="119" customWidth="1"/>
    <col min="12298" max="12298" width="10.42578125" style="119" customWidth="1"/>
    <col min="12299" max="12299" width="9.7109375" style="119" customWidth="1"/>
    <col min="12300" max="12300" width="10.28515625" style="119" customWidth="1"/>
    <col min="12301" max="12301" width="9.7109375" style="119" customWidth="1"/>
    <col min="12302" max="12302" width="10.28515625" style="119" customWidth="1"/>
    <col min="12303" max="12303" width="9.7109375" style="119" customWidth="1"/>
    <col min="12304" max="12304" width="10.140625" style="119" customWidth="1"/>
    <col min="12305" max="12305" width="9.7109375" style="119" customWidth="1"/>
    <col min="12306" max="12306" width="10.42578125" style="119" customWidth="1"/>
    <col min="12307" max="12307" width="9.28515625" style="119" customWidth="1"/>
    <col min="12308" max="12308" width="10.42578125" style="119" customWidth="1"/>
    <col min="12309" max="12309" width="9.7109375" style="119" customWidth="1"/>
    <col min="12310" max="12310" width="10.140625" style="119" customWidth="1"/>
    <col min="12311" max="12311" width="9.42578125" style="119" customWidth="1"/>
    <col min="12312" max="12312" width="9.28515625" style="119" customWidth="1"/>
    <col min="12313" max="12313" width="8.7109375" style="119" customWidth="1"/>
    <col min="12314" max="12314" width="7.7109375" style="119" customWidth="1"/>
    <col min="12315" max="12315" width="7.28515625" style="119" customWidth="1"/>
    <col min="12316" max="12316" width="10.5703125" style="119" customWidth="1"/>
    <col min="12317" max="12317" width="0" style="119" hidden="1" customWidth="1"/>
    <col min="12318" max="12318" width="9.85546875" style="119" customWidth="1"/>
    <col min="12319" max="12319" width="9.28515625" style="119" customWidth="1"/>
    <col min="12320" max="12320" width="11.140625" style="119" customWidth="1"/>
    <col min="12321" max="12321" width="10" style="119" customWidth="1"/>
    <col min="12322" max="12322" width="10.5703125" style="119" customWidth="1"/>
    <col min="12323" max="12323" width="9.7109375" style="119" customWidth="1"/>
    <col min="12324" max="12325" width="9" style="119" customWidth="1"/>
    <col min="12326" max="12326" width="8.5703125" style="119" customWidth="1"/>
    <col min="12327" max="12329" width="9" style="119" customWidth="1"/>
    <col min="12330" max="12330" width="9.5703125" style="119" customWidth="1"/>
    <col min="12331" max="12331" width="9.42578125" style="119" customWidth="1"/>
    <col min="12332" max="12551" width="9.140625" style="119"/>
    <col min="12552" max="12552" width="0" style="119" hidden="1" customWidth="1"/>
    <col min="12553" max="12553" width="25.7109375" style="119" customWidth="1"/>
    <col min="12554" max="12554" width="10.42578125" style="119" customWidth="1"/>
    <col min="12555" max="12555" width="9.7109375" style="119" customWidth="1"/>
    <col min="12556" max="12556" width="10.28515625" style="119" customWidth="1"/>
    <col min="12557" max="12557" width="9.7109375" style="119" customWidth="1"/>
    <col min="12558" max="12558" width="10.28515625" style="119" customWidth="1"/>
    <col min="12559" max="12559" width="9.7109375" style="119" customWidth="1"/>
    <col min="12560" max="12560" width="10.140625" style="119" customWidth="1"/>
    <col min="12561" max="12561" width="9.7109375" style="119" customWidth="1"/>
    <col min="12562" max="12562" width="10.42578125" style="119" customWidth="1"/>
    <col min="12563" max="12563" width="9.28515625" style="119" customWidth="1"/>
    <col min="12564" max="12564" width="10.42578125" style="119" customWidth="1"/>
    <col min="12565" max="12565" width="9.7109375" style="119" customWidth="1"/>
    <col min="12566" max="12566" width="10.140625" style="119" customWidth="1"/>
    <col min="12567" max="12567" width="9.42578125" style="119" customWidth="1"/>
    <col min="12568" max="12568" width="9.28515625" style="119" customWidth="1"/>
    <col min="12569" max="12569" width="8.7109375" style="119" customWidth="1"/>
    <col min="12570" max="12570" width="7.7109375" style="119" customWidth="1"/>
    <col min="12571" max="12571" width="7.28515625" style="119" customWidth="1"/>
    <col min="12572" max="12572" width="10.5703125" style="119" customWidth="1"/>
    <col min="12573" max="12573" width="0" style="119" hidden="1" customWidth="1"/>
    <col min="12574" max="12574" width="9.85546875" style="119" customWidth="1"/>
    <col min="12575" max="12575" width="9.28515625" style="119" customWidth="1"/>
    <col min="12576" max="12576" width="11.140625" style="119" customWidth="1"/>
    <col min="12577" max="12577" width="10" style="119" customWidth="1"/>
    <col min="12578" max="12578" width="10.5703125" style="119" customWidth="1"/>
    <col min="12579" max="12579" width="9.7109375" style="119" customWidth="1"/>
    <col min="12580" max="12581" width="9" style="119" customWidth="1"/>
    <col min="12582" max="12582" width="8.5703125" style="119" customWidth="1"/>
    <col min="12583" max="12585" width="9" style="119" customWidth="1"/>
    <col min="12586" max="12586" width="9.5703125" style="119" customWidth="1"/>
    <col min="12587" max="12587" width="9.42578125" style="119" customWidth="1"/>
    <col min="12588" max="16384" width="9.140625" style="119"/>
  </cols>
  <sheetData>
    <row r="1" spans="1:47" ht="15" customHeight="1" x14ac:dyDescent="0.25">
      <c r="A1" s="2" t="s">
        <v>128</v>
      </c>
      <c r="B1" s="119"/>
      <c r="W1" s="2"/>
    </row>
    <row r="2" spans="1:47" ht="9" customHeight="1" thickBot="1" x14ac:dyDescent="0.3">
      <c r="B2" s="2"/>
      <c r="AK2" s="4"/>
      <c r="AL2" s="4"/>
      <c r="AM2" s="4"/>
    </row>
    <row r="3" spans="1:47" s="5" customFormat="1" ht="14.45" customHeight="1" x14ac:dyDescent="0.2">
      <c r="A3" s="266" t="s">
        <v>80</v>
      </c>
      <c r="B3" s="226" t="s">
        <v>0</v>
      </c>
      <c r="C3" s="217"/>
      <c r="D3" s="266" t="s">
        <v>80</v>
      </c>
      <c r="E3" s="226" t="s">
        <v>1</v>
      </c>
      <c r="F3" s="217"/>
      <c r="G3" s="266" t="s">
        <v>80</v>
      </c>
      <c r="H3" s="280" t="s">
        <v>2</v>
      </c>
      <c r="I3" s="221"/>
      <c r="J3" s="266" t="s">
        <v>80</v>
      </c>
      <c r="K3" s="226" t="s">
        <v>3</v>
      </c>
      <c r="L3" s="217"/>
      <c r="M3" s="266" t="s">
        <v>80</v>
      </c>
      <c r="N3" s="231" t="s">
        <v>129</v>
      </c>
      <c r="O3" s="206"/>
      <c r="P3" s="266" t="s">
        <v>80</v>
      </c>
      <c r="Q3" s="226" t="s">
        <v>5</v>
      </c>
      <c r="R3" s="217"/>
      <c r="S3" s="266" t="s">
        <v>80</v>
      </c>
      <c r="T3" s="226" t="s">
        <v>77</v>
      </c>
      <c r="U3" s="217"/>
      <c r="V3" s="266" t="s">
        <v>80</v>
      </c>
      <c r="W3" s="226" t="s">
        <v>95</v>
      </c>
      <c r="X3" s="226"/>
      <c r="Y3" s="226"/>
      <c r="Z3" s="217"/>
      <c r="AA3" s="266" t="s">
        <v>80</v>
      </c>
      <c r="AB3" s="287" t="s">
        <v>79</v>
      </c>
      <c r="AC3" s="270"/>
      <c r="AD3" s="266" t="s">
        <v>80</v>
      </c>
      <c r="AE3" s="287" t="s">
        <v>133</v>
      </c>
      <c r="AF3" s="269"/>
      <c r="AG3" s="269"/>
      <c r="AH3" s="270"/>
      <c r="AI3" s="266" t="s">
        <v>80</v>
      </c>
      <c r="AJ3" s="231" t="s">
        <v>8</v>
      </c>
      <c r="AK3" s="231"/>
      <c r="AL3" s="231"/>
      <c r="AM3" s="231"/>
      <c r="AN3" s="266" t="s">
        <v>80</v>
      </c>
      <c r="AO3" s="231" t="s">
        <v>9</v>
      </c>
      <c r="AP3" s="206"/>
      <c r="AQ3" s="266" t="s">
        <v>80</v>
      </c>
      <c r="AR3" s="226" t="s">
        <v>114</v>
      </c>
      <c r="AS3" s="226"/>
      <c r="AT3" s="226"/>
      <c r="AU3" s="217"/>
    </row>
    <row r="4" spans="1:47" s="5" customFormat="1" ht="16.5" customHeight="1" x14ac:dyDescent="0.2">
      <c r="A4" s="267"/>
      <c r="B4" s="227"/>
      <c r="C4" s="219"/>
      <c r="D4" s="267"/>
      <c r="E4" s="227"/>
      <c r="F4" s="219"/>
      <c r="G4" s="267"/>
      <c r="H4" s="281"/>
      <c r="I4" s="223"/>
      <c r="J4" s="267"/>
      <c r="K4" s="227"/>
      <c r="L4" s="219"/>
      <c r="M4" s="267"/>
      <c r="N4" s="232"/>
      <c r="O4" s="208"/>
      <c r="P4" s="267"/>
      <c r="Q4" s="227"/>
      <c r="R4" s="219"/>
      <c r="S4" s="267"/>
      <c r="T4" s="282"/>
      <c r="U4" s="225"/>
      <c r="V4" s="267"/>
      <c r="W4" s="227"/>
      <c r="X4" s="227"/>
      <c r="Y4" s="227"/>
      <c r="Z4" s="219"/>
      <c r="AA4" s="267"/>
      <c r="AB4" s="288"/>
      <c r="AC4" s="238"/>
      <c r="AD4" s="267"/>
      <c r="AE4" s="288"/>
      <c r="AF4" s="241"/>
      <c r="AG4" s="241"/>
      <c r="AH4" s="238"/>
      <c r="AI4" s="267"/>
      <c r="AJ4" s="232"/>
      <c r="AK4" s="232"/>
      <c r="AL4" s="232"/>
      <c r="AM4" s="232"/>
      <c r="AN4" s="267"/>
      <c r="AO4" s="232"/>
      <c r="AP4" s="208"/>
      <c r="AQ4" s="267"/>
      <c r="AR4" s="227"/>
      <c r="AS4" s="227"/>
      <c r="AT4" s="227"/>
      <c r="AU4" s="219"/>
    </row>
    <row r="5" spans="1:47" s="5" customFormat="1" ht="20.45" customHeight="1" x14ac:dyDescent="0.2">
      <c r="A5" s="267"/>
      <c r="B5" s="276" t="s">
        <v>14</v>
      </c>
      <c r="C5" s="211" t="s">
        <v>99</v>
      </c>
      <c r="D5" s="267"/>
      <c r="E5" s="276" t="s">
        <v>14</v>
      </c>
      <c r="F5" s="211" t="s">
        <v>99</v>
      </c>
      <c r="G5" s="267"/>
      <c r="H5" s="278" t="s">
        <v>15</v>
      </c>
      <c r="I5" s="251" t="s">
        <v>100</v>
      </c>
      <c r="J5" s="267"/>
      <c r="K5" s="278" t="s">
        <v>16</v>
      </c>
      <c r="L5" s="211" t="s">
        <v>101</v>
      </c>
      <c r="M5" s="267"/>
      <c r="N5" s="278" t="s">
        <v>17</v>
      </c>
      <c r="O5" s="211" t="s">
        <v>99</v>
      </c>
      <c r="P5" s="267"/>
      <c r="Q5" s="275" t="s">
        <v>18</v>
      </c>
      <c r="R5" s="251" t="s">
        <v>100</v>
      </c>
      <c r="S5" s="267"/>
      <c r="T5" s="275" t="s">
        <v>19</v>
      </c>
      <c r="U5" s="211" t="s">
        <v>99</v>
      </c>
      <c r="V5" s="267"/>
      <c r="W5" s="275" t="s">
        <v>103</v>
      </c>
      <c r="X5" s="259" t="s">
        <v>22</v>
      </c>
      <c r="Y5" s="261" t="s">
        <v>102</v>
      </c>
      <c r="Z5" s="262"/>
      <c r="AA5" s="267"/>
      <c r="AB5" s="289" t="s">
        <v>104</v>
      </c>
      <c r="AC5" s="244" t="s">
        <v>105</v>
      </c>
      <c r="AD5" s="267"/>
      <c r="AE5" s="292" t="s">
        <v>104</v>
      </c>
      <c r="AF5" s="291" t="s">
        <v>105</v>
      </c>
      <c r="AG5" s="245" t="s">
        <v>13</v>
      </c>
      <c r="AH5" s="246"/>
      <c r="AI5" s="267"/>
      <c r="AJ5" s="275" t="s">
        <v>108</v>
      </c>
      <c r="AK5" s="253" t="s">
        <v>109</v>
      </c>
      <c r="AL5" s="247" t="s">
        <v>23</v>
      </c>
      <c r="AM5" s="248"/>
      <c r="AN5" s="267"/>
      <c r="AO5" s="275" t="s">
        <v>110</v>
      </c>
      <c r="AP5" s="251" t="s">
        <v>111</v>
      </c>
      <c r="AQ5" s="267"/>
      <c r="AR5" s="273" t="s">
        <v>20</v>
      </c>
      <c r="AS5" s="263" t="s">
        <v>115</v>
      </c>
      <c r="AT5" s="257" t="s">
        <v>21</v>
      </c>
      <c r="AU5" s="258"/>
    </row>
    <row r="6" spans="1:47" s="5" customFormat="1" ht="48" customHeight="1" thickBot="1" x14ac:dyDescent="0.25">
      <c r="A6" s="268"/>
      <c r="B6" s="277"/>
      <c r="C6" s="212"/>
      <c r="D6" s="268"/>
      <c r="E6" s="277"/>
      <c r="F6" s="212"/>
      <c r="G6" s="268"/>
      <c r="H6" s="279"/>
      <c r="I6" s="252"/>
      <c r="J6" s="268"/>
      <c r="K6" s="279"/>
      <c r="L6" s="212"/>
      <c r="M6" s="268"/>
      <c r="N6" s="279"/>
      <c r="O6" s="212"/>
      <c r="P6" s="268"/>
      <c r="Q6" s="274"/>
      <c r="R6" s="252"/>
      <c r="S6" s="268"/>
      <c r="T6" s="274"/>
      <c r="U6" s="212"/>
      <c r="V6" s="268"/>
      <c r="W6" s="274"/>
      <c r="X6" s="260"/>
      <c r="Y6" s="8" t="s">
        <v>24</v>
      </c>
      <c r="Z6" s="9" t="s">
        <v>25</v>
      </c>
      <c r="AA6" s="268"/>
      <c r="AB6" s="290"/>
      <c r="AC6" s="272"/>
      <c r="AD6" s="268"/>
      <c r="AE6" s="290"/>
      <c r="AF6" s="271"/>
      <c r="AG6" s="12" t="s">
        <v>106</v>
      </c>
      <c r="AH6" s="13" t="s">
        <v>107</v>
      </c>
      <c r="AI6" s="268"/>
      <c r="AJ6" s="274"/>
      <c r="AK6" s="254"/>
      <c r="AL6" s="12" t="s">
        <v>106</v>
      </c>
      <c r="AM6" s="13" t="s">
        <v>107</v>
      </c>
      <c r="AN6" s="268"/>
      <c r="AO6" s="274"/>
      <c r="AP6" s="252"/>
      <c r="AQ6" s="268"/>
      <c r="AR6" s="274"/>
      <c r="AS6" s="264"/>
      <c r="AT6" s="6" t="s">
        <v>113</v>
      </c>
      <c r="AU6" s="7" t="s">
        <v>112</v>
      </c>
    </row>
    <row r="7" spans="1:47" s="5" customFormat="1" ht="6.75" customHeight="1" thickBot="1" x14ac:dyDescent="0.25">
      <c r="A7" s="120"/>
      <c r="B7" s="15"/>
      <c r="C7" s="15"/>
      <c r="D7" s="120"/>
      <c r="E7" s="15"/>
      <c r="F7" s="15"/>
      <c r="G7" s="120"/>
      <c r="H7" s="15"/>
      <c r="I7" s="15"/>
      <c r="J7" s="120"/>
      <c r="K7" s="15"/>
      <c r="L7" s="15"/>
      <c r="M7" s="120"/>
      <c r="N7" s="15"/>
      <c r="O7" s="15"/>
      <c r="P7" s="120"/>
      <c r="Q7" s="15"/>
      <c r="R7" s="15"/>
      <c r="S7" s="120"/>
      <c r="V7" s="120"/>
      <c r="W7" s="16"/>
      <c r="X7" s="17"/>
      <c r="Y7" s="18"/>
      <c r="Z7" s="16"/>
      <c r="AA7" s="120"/>
      <c r="AB7" s="16"/>
      <c r="AC7" s="16"/>
      <c r="AD7" s="120"/>
      <c r="AE7" s="16"/>
      <c r="AF7" s="16"/>
      <c r="AG7" s="18"/>
      <c r="AH7" s="18"/>
      <c r="AI7" s="120"/>
      <c r="AJ7" s="16"/>
      <c r="AK7" s="15"/>
      <c r="AL7" s="18"/>
      <c r="AM7" s="18"/>
      <c r="AN7" s="120"/>
      <c r="AQ7" s="120"/>
    </row>
    <row r="8" spans="1:47" s="40" customFormat="1" ht="13.5" customHeight="1" x14ac:dyDescent="0.25">
      <c r="A8" s="157" t="s">
        <v>43</v>
      </c>
      <c r="B8" s="106">
        <v>5006.1630999999998</v>
      </c>
      <c r="C8" s="21" t="s">
        <v>123</v>
      </c>
      <c r="D8" s="157" t="s">
        <v>69</v>
      </c>
      <c r="E8" s="106">
        <v>2222.5484999999999</v>
      </c>
      <c r="F8" s="21" t="s">
        <v>89</v>
      </c>
      <c r="G8" s="157" t="s">
        <v>36</v>
      </c>
      <c r="H8" s="106">
        <v>1868.155</v>
      </c>
      <c r="I8" s="21" t="s">
        <v>126</v>
      </c>
      <c r="J8" s="157" t="s">
        <v>30</v>
      </c>
      <c r="K8" s="109">
        <v>163786</v>
      </c>
      <c r="L8" s="121" t="s">
        <v>91</v>
      </c>
      <c r="M8" s="157" t="s">
        <v>51</v>
      </c>
      <c r="N8" s="158">
        <v>1977.8401999999999</v>
      </c>
      <c r="O8" s="121" t="s">
        <v>125</v>
      </c>
      <c r="P8" s="157" t="s">
        <v>69</v>
      </c>
      <c r="Q8" s="158">
        <v>940</v>
      </c>
      <c r="R8" s="121">
        <v>132.19999999999999</v>
      </c>
      <c r="S8" s="157" t="s">
        <v>58</v>
      </c>
      <c r="T8" s="158">
        <v>3.2648999999999999</v>
      </c>
      <c r="U8" s="121">
        <v>145.30040053404539</v>
      </c>
      <c r="V8" s="157" t="s">
        <v>61</v>
      </c>
      <c r="W8" s="164">
        <v>44746.976999999999</v>
      </c>
      <c r="X8" s="203">
        <v>1233.566</v>
      </c>
      <c r="Y8" s="163">
        <f>W8-X8</f>
        <v>43513.411</v>
      </c>
      <c r="Z8" s="123" t="s">
        <v>130</v>
      </c>
      <c r="AA8" s="157" t="s">
        <v>61</v>
      </c>
      <c r="AB8" s="164">
        <v>44805.156000000003</v>
      </c>
      <c r="AC8" s="123" t="s">
        <v>116</v>
      </c>
      <c r="AD8" s="157" t="s">
        <v>39</v>
      </c>
      <c r="AE8" s="180">
        <v>0</v>
      </c>
      <c r="AF8" s="124" t="s">
        <v>29</v>
      </c>
      <c r="AG8" s="161">
        <v>0</v>
      </c>
      <c r="AH8" s="178">
        <v>0</v>
      </c>
      <c r="AI8" s="157" t="s">
        <v>31</v>
      </c>
      <c r="AJ8" s="175">
        <v>38586</v>
      </c>
      <c r="AK8" s="176">
        <v>121.3</v>
      </c>
      <c r="AL8" s="177">
        <v>0.74870481401711397</v>
      </c>
      <c r="AM8" s="178">
        <v>0.79396319668152338</v>
      </c>
      <c r="AN8" s="157" t="s">
        <v>46</v>
      </c>
      <c r="AO8" s="164">
        <v>16.3</v>
      </c>
      <c r="AP8" s="179">
        <v>107.9</v>
      </c>
      <c r="AQ8" s="157" t="s">
        <v>61</v>
      </c>
      <c r="AR8" s="199">
        <v>295</v>
      </c>
      <c r="AS8" s="122">
        <v>55.6</v>
      </c>
      <c r="AT8" s="283">
        <v>4.0000000000000001E-3</v>
      </c>
      <c r="AU8" s="162">
        <v>8.0000000000000002E-3</v>
      </c>
    </row>
    <row r="9" spans="1:47" s="39" customFormat="1" ht="13.5" customHeight="1" x14ac:dyDescent="0.25">
      <c r="A9" s="155" t="s">
        <v>30</v>
      </c>
      <c r="B9" s="104">
        <v>2181.2008999999998</v>
      </c>
      <c r="C9" s="43" t="s">
        <v>90</v>
      </c>
      <c r="D9" s="155" t="s">
        <v>51</v>
      </c>
      <c r="E9" s="104">
        <v>3616.1477999999997</v>
      </c>
      <c r="F9" s="43">
        <v>174.4</v>
      </c>
      <c r="G9" s="155" t="s">
        <v>45</v>
      </c>
      <c r="H9" s="104">
        <v>47.447000000000003</v>
      </c>
      <c r="I9" s="43" t="s">
        <v>127</v>
      </c>
      <c r="J9" s="155" t="s">
        <v>65</v>
      </c>
      <c r="K9" s="107">
        <v>134765</v>
      </c>
      <c r="L9" s="125" t="s">
        <v>86</v>
      </c>
      <c r="M9" s="155" t="s">
        <v>27</v>
      </c>
      <c r="N9" s="159">
        <v>30234.9859</v>
      </c>
      <c r="O9" s="125" t="s">
        <v>124</v>
      </c>
      <c r="P9" s="155" t="s">
        <v>65</v>
      </c>
      <c r="Q9" s="159">
        <v>14747.2</v>
      </c>
      <c r="R9" s="125">
        <v>129.69999999999999</v>
      </c>
      <c r="S9" s="155" t="s">
        <v>53</v>
      </c>
      <c r="T9" s="159">
        <v>149.04220000000001</v>
      </c>
      <c r="U9" s="125">
        <v>144.13386534939184</v>
      </c>
      <c r="V9" s="155" t="s">
        <v>40</v>
      </c>
      <c r="W9" s="166">
        <v>6904.8940000000002</v>
      </c>
      <c r="X9" s="129">
        <v>865.13199999999995</v>
      </c>
      <c r="Y9" s="130">
        <f>W9-X9</f>
        <v>6039.7620000000006</v>
      </c>
      <c r="Z9" s="131" t="s">
        <v>131</v>
      </c>
      <c r="AA9" s="155" t="s">
        <v>40</v>
      </c>
      <c r="AB9" s="165">
        <v>7109.2169999999996</v>
      </c>
      <c r="AC9" s="131" t="s">
        <v>117</v>
      </c>
      <c r="AD9" s="155" t="s">
        <v>58</v>
      </c>
      <c r="AE9" s="165">
        <v>0</v>
      </c>
      <c r="AF9" s="132" t="s">
        <v>29</v>
      </c>
      <c r="AG9" s="127">
        <v>0</v>
      </c>
      <c r="AH9" s="133">
        <v>0</v>
      </c>
      <c r="AI9" s="155" t="s">
        <v>40</v>
      </c>
      <c r="AJ9" s="173">
        <v>50000</v>
      </c>
      <c r="AK9" s="134">
        <v>118.4</v>
      </c>
      <c r="AL9" s="135">
        <v>0.97017676620680293</v>
      </c>
      <c r="AM9" s="133">
        <v>0.93204183398790874</v>
      </c>
      <c r="AN9" s="155" t="s">
        <v>50</v>
      </c>
      <c r="AO9" s="165">
        <v>16.5</v>
      </c>
      <c r="AP9" s="136">
        <v>106.8</v>
      </c>
      <c r="AQ9" s="155" t="s">
        <v>54</v>
      </c>
      <c r="AR9" s="197">
        <v>160</v>
      </c>
      <c r="AS9" s="126">
        <v>58</v>
      </c>
      <c r="AT9" s="284">
        <v>5.0000000000000001E-3</v>
      </c>
      <c r="AU9" s="128">
        <v>8.0000000000000002E-3</v>
      </c>
    </row>
    <row r="10" spans="1:47" s="39" customFormat="1" ht="13.5" customHeight="1" x14ac:dyDescent="0.25">
      <c r="A10" s="155" t="s">
        <v>64</v>
      </c>
      <c r="B10" s="104">
        <v>15952.725699999999</v>
      </c>
      <c r="C10" s="43" t="s">
        <v>90</v>
      </c>
      <c r="D10" s="155" t="s">
        <v>49</v>
      </c>
      <c r="E10" s="104">
        <v>2444.0338999999999</v>
      </c>
      <c r="F10" s="43">
        <v>156.5</v>
      </c>
      <c r="G10" s="155" t="s">
        <v>68</v>
      </c>
      <c r="H10" s="159">
        <v>2990.7757999999999</v>
      </c>
      <c r="I10" s="125" t="s">
        <v>89</v>
      </c>
      <c r="J10" s="155" t="s">
        <v>34</v>
      </c>
      <c r="K10" s="107">
        <v>793496</v>
      </c>
      <c r="L10" s="125" t="s">
        <v>92</v>
      </c>
      <c r="M10" s="155" t="s">
        <v>36</v>
      </c>
      <c r="N10" s="159">
        <v>55.579000000000001</v>
      </c>
      <c r="O10" s="125" t="s">
        <v>88</v>
      </c>
      <c r="P10" s="155" t="s">
        <v>56</v>
      </c>
      <c r="Q10" s="159">
        <v>3203.7</v>
      </c>
      <c r="R10" s="125">
        <v>129.30000000000001</v>
      </c>
      <c r="S10" s="155" t="s">
        <v>65</v>
      </c>
      <c r="T10" s="159">
        <v>157.19170000000003</v>
      </c>
      <c r="U10" s="125">
        <v>143.36029840945571</v>
      </c>
      <c r="V10" s="155" t="s">
        <v>65</v>
      </c>
      <c r="W10" s="165">
        <v>74730.164999999994</v>
      </c>
      <c r="X10" s="129">
        <v>23886.358</v>
      </c>
      <c r="Y10" s="130">
        <f>W10-X10</f>
        <v>50843.806999999993</v>
      </c>
      <c r="Z10" s="131" t="s">
        <v>132</v>
      </c>
      <c r="AA10" s="155" t="s">
        <v>65</v>
      </c>
      <c r="AB10" s="165">
        <v>76332.728000000003</v>
      </c>
      <c r="AC10" s="131" t="s">
        <v>82</v>
      </c>
      <c r="AD10" s="155" t="s">
        <v>45</v>
      </c>
      <c r="AE10" s="171">
        <v>3.4000000000000002E-2</v>
      </c>
      <c r="AF10" s="132">
        <v>4.0999999999999996</v>
      </c>
      <c r="AG10" s="127">
        <v>0.125</v>
      </c>
      <c r="AH10" s="133">
        <v>0.125</v>
      </c>
      <c r="AI10" s="155" t="s">
        <v>50</v>
      </c>
      <c r="AJ10" s="173">
        <v>44889</v>
      </c>
      <c r="AK10" s="134">
        <v>117.8</v>
      </c>
      <c r="AL10" s="135">
        <v>0.87100529716514352</v>
      </c>
      <c r="AM10" s="133">
        <v>0.83829045496668286</v>
      </c>
      <c r="AN10" s="155" t="s">
        <v>45</v>
      </c>
      <c r="AO10" s="165">
        <v>4.9000000000000004</v>
      </c>
      <c r="AP10" s="136">
        <v>106.3</v>
      </c>
      <c r="AQ10" s="155" t="s">
        <v>38</v>
      </c>
      <c r="AR10" s="197">
        <v>416</v>
      </c>
      <c r="AS10" s="126">
        <v>60.6</v>
      </c>
      <c r="AT10" s="284">
        <v>8.0000000000000002E-3</v>
      </c>
      <c r="AU10" s="128">
        <v>1.3000000000000001E-2</v>
      </c>
    </row>
    <row r="11" spans="1:47" s="39" customFormat="1" ht="13.5" customHeight="1" x14ac:dyDescent="0.25">
      <c r="A11" s="155" t="s">
        <v>57</v>
      </c>
      <c r="B11" s="104">
        <v>2990.4549999999999</v>
      </c>
      <c r="C11" s="43">
        <v>181.9</v>
      </c>
      <c r="D11" s="155" t="s">
        <v>32</v>
      </c>
      <c r="E11" s="104">
        <v>7523.2341999999999</v>
      </c>
      <c r="F11" s="43">
        <v>148.1</v>
      </c>
      <c r="G11" s="155" t="s">
        <v>44</v>
      </c>
      <c r="H11" s="159">
        <v>52.330599999999997</v>
      </c>
      <c r="I11" s="125" t="s">
        <v>88</v>
      </c>
      <c r="J11" s="155" t="s">
        <v>58</v>
      </c>
      <c r="K11" s="107">
        <v>16423</v>
      </c>
      <c r="L11" s="125" t="s">
        <v>84</v>
      </c>
      <c r="M11" s="155" t="s">
        <v>50</v>
      </c>
      <c r="N11" s="159">
        <v>658.8386999999999</v>
      </c>
      <c r="O11" s="125" t="s">
        <v>81</v>
      </c>
      <c r="P11" s="155" t="s">
        <v>46</v>
      </c>
      <c r="Q11" s="159">
        <v>6660.9</v>
      </c>
      <c r="R11" s="125">
        <v>123</v>
      </c>
      <c r="S11" s="155" t="s">
        <v>32</v>
      </c>
      <c r="T11" s="159">
        <v>1456.0825</v>
      </c>
      <c r="U11" s="125">
        <v>136.53605707333915</v>
      </c>
      <c r="V11" s="155" t="s">
        <v>54</v>
      </c>
      <c r="W11" s="165">
        <v>3274.14</v>
      </c>
      <c r="X11" s="129">
        <v>1051.182</v>
      </c>
      <c r="Y11" s="130">
        <f>W11-X11</f>
        <v>2222.9579999999996</v>
      </c>
      <c r="Z11" s="131" t="s">
        <v>132</v>
      </c>
      <c r="AA11" s="155" t="s">
        <v>39</v>
      </c>
      <c r="AB11" s="165">
        <v>928.97799999999995</v>
      </c>
      <c r="AC11" s="131" t="s">
        <v>87</v>
      </c>
      <c r="AD11" s="155" t="s">
        <v>49</v>
      </c>
      <c r="AE11" s="169">
        <v>0.155</v>
      </c>
      <c r="AF11" s="132">
        <v>9.1999999999999993</v>
      </c>
      <c r="AG11" s="127">
        <v>0.16699999999999998</v>
      </c>
      <c r="AH11" s="133">
        <v>0.42899999999999999</v>
      </c>
      <c r="AI11" s="155" t="s">
        <v>62</v>
      </c>
      <c r="AJ11" s="173">
        <v>47109</v>
      </c>
      <c r="AK11" s="134">
        <v>117.5</v>
      </c>
      <c r="AL11" s="135">
        <v>0.91408114558472553</v>
      </c>
      <c r="AM11" s="133">
        <v>0.88023476457349636</v>
      </c>
      <c r="AN11" s="155" t="s">
        <v>31</v>
      </c>
      <c r="AO11" s="165">
        <v>8.6999999999999993</v>
      </c>
      <c r="AP11" s="136">
        <v>106.2</v>
      </c>
      <c r="AQ11" s="155" t="s">
        <v>49</v>
      </c>
      <c r="AR11" s="197">
        <v>99</v>
      </c>
      <c r="AS11" s="126">
        <v>60.7</v>
      </c>
      <c r="AT11" s="284">
        <v>5.0000000000000001E-3</v>
      </c>
      <c r="AU11" s="128">
        <v>9.0000000000000011E-3</v>
      </c>
    </row>
    <row r="12" spans="1:47" s="39" customFormat="1" ht="13.5" customHeight="1" x14ac:dyDescent="0.25">
      <c r="A12" s="155" t="s">
        <v>56</v>
      </c>
      <c r="B12" s="104">
        <v>4889.3702999999996</v>
      </c>
      <c r="C12" s="43">
        <v>181.3</v>
      </c>
      <c r="D12" s="155" t="s">
        <v>45</v>
      </c>
      <c r="E12" s="104">
        <v>7426.1980000000003</v>
      </c>
      <c r="F12" s="43">
        <v>147.9</v>
      </c>
      <c r="G12" s="155" t="s">
        <v>50</v>
      </c>
      <c r="H12" s="159">
        <v>243.648</v>
      </c>
      <c r="I12" s="125">
        <v>177.3</v>
      </c>
      <c r="J12" s="155" t="s">
        <v>68</v>
      </c>
      <c r="K12" s="107">
        <v>123021</v>
      </c>
      <c r="L12" s="125" t="s">
        <v>89</v>
      </c>
      <c r="M12" s="155" t="s">
        <v>65</v>
      </c>
      <c r="N12" s="159">
        <v>108334.0233</v>
      </c>
      <c r="O12" s="125">
        <v>196.6</v>
      </c>
      <c r="P12" s="155" t="s">
        <v>57</v>
      </c>
      <c r="Q12" s="159">
        <v>2271</v>
      </c>
      <c r="R12" s="125">
        <v>122.8</v>
      </c>
      <c r="S12" s="155" t="s">
        <v>31</v>
      </c>
      <c r="T12" s="159">
        <v>513.09280000000001</v>
      </c>
      <c r="U12" s="125">
        <v>126.9534239430441</v>
      </c>
      <c r="V12" s="155" t="s">
        <v>47</v>
      </c>
      <c r="W12" s="165">
        <v>5648.7240000000002</v>
      </c>
      <c r="X12" s="129">
        <v>1882.8240000000001</v>
      </c>
      <c r="Y12" s="130">
        <f>W12-X12</f>
        <v>3765.9</v>
      </c>
      <c r="Z12" s="131" t="s">
        <v>96</v>
      </c>
      <c r="AA12" s="155" t="s">
        <v>54</v>
      </c>
      <c r="AB12" s="165">
        <v>3350.6849999999999</v>
      </c>
      <c r="AC12" s="131" t="s">
        <v>84</v>
      </c>
      <c r="AD12" s="155" t="s">
        <v>36</v>
      </c>
      <c r="AE12" s="165">
        <v>90.543000000000006</v>
      </c>
      <c r="AF12" s="132">
        <v>12.4</v>
      </c>
      <c r="AG12" s="127">
        <v>0.33299999999999996</v>
      </c>
      <c r="AH12" s="133">
        <v>0.36399999999999999</v>
      </c>
      <c r="AI12" s="155" t="s">
        <v>41</v>
      </c>
      <c r="AJ12" s="173">
        <v>40117</v>
      </c>
      <c r="AK12" s="134">
        <v>117.3</v>
      </c>
      <c r="AL12" s="135">
        <v>0.77841162659836627</v>
      </c>
      <c r="AM12" s="133">
        <v>0.74184722651251045</v>
      </c>
      <c r="AN12" s="155" t="s">
        <v>49</v>
      </c>
      <c r="AO12" s="165">
        <v>3.4</v>
      </c>
      <c r="AP12" s="136">
        <v>104.3</v>
      </c>
      <c r="AQ12" s="155" t="s">
        <v>57</v>
      </c>
      <c r="AR12" s="197">
        <v>206</v>
      </c>
      <c r="AS12" s="126">
        <v>61.3</v>
      </c>
      <c r="AT12" s="284">
        <v>9.0000000000000011E-3</v>
      </c>
      <c r="AU12" s="128">
        <v>1.6E-2</v>
      </c>
    </row>
    <row r="13" spans="1:47" s="39" customFormat="1" ht="13.5" customHeight="1" x14ac:dyDescent="0.25">
      <c r="A13" s="155" t="s">
        <v>44</v>
      </c>
      <c r="B13" s="104">
        <v>15124.722599999999</v>
      </c>
      <c r="C13" s="43">
        <v>168.6</v>
      </c>
      <c r="D13" s="155" t="s">
        <v>43</v>
      </c>
      <c r="E13" s="104">
        <v>6517.7814000000008</v>
      </c>
      <c r="F13" s="43">
        <v>134.4</v>
      </c>
      <c r="G13" s="155" t="s">
        <v>62</v>
      </c>
      <c r="H13" s="159">
        <v>2957.0471000000002</v>
      </c>
      <c r="I13" s="125">
        <v>167.4</v>
      </c>
      <c r="J13" s="155" t="s">
        <v>42</v>
      </c>
      <c r="K13" s="107">
        <v>257553</v>
      </c>
      <c r="L13" s="125" t="s">
        <v>88</v>
      </c>
      <c r="M13" s="155" t="s">
        <v>64</v>
      </c>
      <c r="N13" s="159">
        <v>59.422400000000003</v>
      </c>
      <c r="O13" s="125">
        <v>189.4</v>
      </c>
      <c r="P13" s="155" t="s">
        <v>55</v>
      </c>
      <c r="Q13" s="159">
        <v>2863.6</v>
      </c>
      <c r="R13" s="125">
        <v>121</v>
      </c>
      <c r="S13" s="155" t="s">
        <v>68</v>
      </c>
      <c r="T13" s="159">
        <v>3581.0603999999998</v>
      </c>
      <c r="U13" s="125">
        <v>116.67803017443022</v>
      </c>
      <c r="V13" s="155" t="s">
        <v>52</v>
      </c>
      <c r="W13" s="166">
        <v>1041.77</v>
      </c>
      <c r="X13" s="129">
        <v>384.26799999999997</v>
      </c>
      <c r="Y13" s="130">
        <f>W13-X13</f>
        <v>657.50199999999995</v>
      </c>
      <c r="Z13" s="131" t="s">
        <v>92</v>
      </c>
      <c r="AA13" s="155" t="s">
        <v>47</v>
      </c>
      <c r="AB13" s="165">
        <v>5731.3090000000002</v>
      </c>
      <c r="AC13" s="131" t="s">
        <v>88</v>
      </c>
      <c r="AD13" s="155" t="s">
        <v>47</v>
      </c>
      <c r="AE13" s="172">
        <v>82.584999999999994</v>
      </c>
      <c r="AF13" s="132">
        <v>13.6</v>
      </c>
      <c r="AG13" s="127">
        <v>0.30399999999999999</v>
      </c>
      <c r="AH13" s="133">
        <v>0.33299999999999996</v>
      </c>
      <c r="AI13" s="155" t="s">
        <v>71</v>
      </c>
      <c r="AJ13" s="173">
        <v>38610</v>
      </c>
      <c r="AK13" s="134">
        <v>116.4</v>
      </c>
      <c r="AL13" s="135">
        <v>0.74917049886489318</v>
      </c>
      <c r="AM13" s="133">
        <v>0.73244781783681212</v>
      </c>
      <c r="AN13" s="155" t="s">
        <v>58</v>
      </c>
      <c r="AO13" s="165">
        <v>6.5</v>
      </c>
      <c r="AP13" s="136">
        <v>103.7</v>
      </c>
      <c r="AQ13" s="155" t="s">
        <v>42</v>
      </c>
      <c r="AR13" s="197">
        <v>345</v>
      </c>
      <c r="AS13" s="126">
        <v>61.5</v>
      </c>
      <c r="AT13" s="284">
        <v>4.0000000000000001E-3</v>
      </c>
      <c r="AU13" s="128">
        <v>6.9999999999999993E-3</v>
      </c>
    </row>
    <row r="14" spans="1:47" s="39" customFormat="1" ht="13.5" customHeight="1" x14ac:dyDescent="0.25">
      <c r="A14" s="155" t="s">
        <v>70</v>
      </c>
      <c r="B14" s="104">
        <v>13639.437599999999</v>
      </c>
      <c r="C14" s="43">
        <v>158.80000000000001</v>
      </c>
      <c r="D14" s="155" t="s">
        <v>67</v>
      </c>
      <c r="E14" s="104">
        <v>4109.7223999999997</v>
      </c>
      <c r="F14" s="43">
        <v>134</v>
      </c>
      <c r="G14" s="155" t="s">
        <v>31</v>
      </c>
      <c r="H14" s="159">
        <v>186.00399999999999</v>
      </c>
      <c r="I14" s="125">
        <v>128.9</v>
      </c>
      <c r="J14" s="155" t="s">
        <v>60</v>
      </c>
      <c r="K14" s="107">
        <v>20218</v>
      </c>
      <c r="L14" s="125" t="s">
        <v>88</v>
      </c>
      <c r="M14" s="155" t="s">
        <v>39</v>
      </c>
      <c r="N14" s="159">
        <v>145.0155</v>
      </c>
      <c r="O14" s="125">
        <v>188.4</v>
      </c>
      <c r="P14" s="155" t="s">
        <v>64</v>
      </c>
      <c r="Q14" s="159">
        <v>2297.6999999999998</v>
      </c>
      <c r="R14" s="125">
        <v>120.1</v>
      </c>
      <c r="S14" s="155" t="s">
        <v>63</v>
      </c>
      <c r="T14" s="159">
        <v>1.1162999999999998</v>
      </c>
      <c r="U14" s="125">
        <v>115.10620746545679</v>
      </c>
      <c r="V14" s="155" t="s">
        <v>39</v>
      </c>
      <c r="W14" s="165">
        <v>928.97799999999995</v>
      </c>
      <c r="X14" s="129">
        <v>359.01799999999997</v>
      </c>
      <c r="Y14" s="130">
        <f>W14-X14</f>
        <v>569.96</v>
      </c>
      <c r="Z14" s="131" t="s">
        <v>87</v>
      </c>
      <c r="AA14" s="155" t="s">
        <v>67</v>
      </c>
      <c r="AB14" s="165">
        <v>1964.9459999999999</v>
      </c>
      <c r="AC14" s="131" t="s">
        <v>90</v>
      </c>
      <c r="AD14" s="155" t="s">
        <v>28</v>
      </c>
      <c r="AE14" s="165">
        <v>18.428999999999998</v>
      </c>
      <c r="AF14" s="132">
        <v>15.3</v>
      </c>
      <c r="AG14" s="127">
        <v>0.161</v>
      </c>
      <c r="AH14" s="133">
        <v>0.20399999999999999</v>
      </c>
      <c r="AI14" s="155" t="s">
        <v>56</v>
      </c>
      <c r="AJ14" s="173">
        <v>39490</v>
      </c>
      <c r="AK14" s="134">
        <v>116.3</v>
      </c>
      <c r="AL14" s="135">
        <v>0.76624560995013291</v>
      </c>
      <c r="AM14" s="133">
        <v>0.75124663518820878</v>
      </c>
      <c r="AN14" s="155" t="s">
        <v>35</v>
      </c>
      <c r="AO14" s="165">
        <v>15.9</v>
      </c>
      <c r="AP14" s="136">
        <v>102.7</v>
      </c>
      <c r="AQ14" s="155" t="s">
        <v>41</v>
      </c>
      <c r="AR14" s="197">
        <v>352</v>
      </c>
      <c r="AS14" s="126">
        <v>63.8</v>
      </c>
      <c r="AT14" s="284">
        <v>6.9999999999999993E-3</v>
      </c>
      <c r="AU14" s="128">
        <v>1.1000000000000001E-2</v>
      </c>
    </row>
    <row r="15" spans="1:47" s="39" customFormat="1" ht="13.5" customHeight="1" x14ac:dyDescent="0.25">
      <c r="A15" s="155" t="s">
        <v>54</v>
      </c>
      <c r="B15" s="104">
        <v>11174.699500000001</v>
      </c>
      <c r="C15" s="43">
        <v>157.5</v>
      </c>
      <c r="D15" s="155" t="s">
        <v>62</v>
      </c>
      <c r="E15" s="104">
        <v>8309.0780999999988</v>
      </c>
      <c r="F15" s="43">
        <v>133.80000000000001</v>
      </c>
      <c r="G15" s="155" t="s">
        <v>66</v>
      </c>
      <c r="H15" s="159">
        <v>526.93230000000005</v>
      </c>
      <c r="I15" s="125">
        <v>116.9</v>
      </c>
      <c r="J15" s="155" t="s">
        <v>38</v>
      </c>
      <c r="K15" s="107">
        <v>86499</v>
      </c>
      <c r="L15" s="125" t="s">
        <v>81</v>
      </c>
      <c r="M15" s="155" t="s">
        <v>46</v>
      </c>
      <c r="N15" s="159">
        <v>659.16809999999998</v>
      </c>
      <c r="O15" s="125">
        <v>186.4</v>
      </c>
      <c r="P15" s="155" t="s">
        <v>45</v>
      </c>
      <c r="Q15" s="159">
        <v>2379.9</v>
      </c>
      <c r="R15" s="125">
        <v>118.6</v>
      </c>
      <c r="S15" s="182" t="s">
        <v>26</v>
      </c>
      <c r="T15" s="183">
        <v>83447.655900000012</v>
      </c>
      <c r="U15" s="184">
        <v>114.5405500008211</v>
      </c>
      <c r="V15" s="155" t="s">
        <v>67</v>
      </c>
      <c r="W15" s="165">
        <v>1960.7819999999999</v>
      </c>
      <c r="X15" s="129">
        <v>894.35199999999998</v>
      </c>
      <c r="Y15" s="130">
        <f>W15-X15</f>
        <v>1066.4299999999998</v>
      </c>
      <c r="Z15" s="131" t="s">
        <v>90</v>
      </c>
      <c r="AA15" s="155" t="s">
        <v>52</v>
      </c>
      <c r="AB15" s="165">
        <v>1186.1590000000001</v>
      </c>
      <c r="AC15" s="131" t="s">
        <v>81</v>
      </c>
      <c r="AD15" s="155" t="s">
        <v>51</v>
      </c>
      <c r="AE15" s="165">
        <v>4.3140000000000001</v>
      </c>
      <c r="AF15" s="132">
        <v>16.3</v>
      </c>
      <c r="AG15" s="127">
        <v>9.0999999999999998E-2</v>
      </c>
      <c r="AH15" s="133">
        <v>0.20800000000000002</v>
      </c>
      <c r="AI15" s="155" t="s">
        <v>59</v>
      </c>
      <c r="AJ15" s="173">
        <v>39443</v>
      </c>
      <c r="AK15" s="134">
        <v>116.3</v>
      </c>
      <c r="AL15" s="135">
        <v>0.76533364378989854</v>
      </c>
      <c r="AM15" s="133">
        <v>0.74575261462424425</v>
      </c>
      <c r="AN15" s="155" t="s">
        <v>44</v>
      </c>
      <c r="AO15" s="165">
        <v>17.2</v>
      </c>
      <c r="AP15" s="136">
        <v>102.6</v>
      </c>
      <c r="AQ15" s="155" t="s">
        <v>69</v>
      </c>
      <c r="AR15" s="197">
        <v>128</v>
      </c>
      <c r="AS15" s="126">
        <v>64.3</v>
      </c>
      <c r="AT15" s="284">
        <v>6.0000000000000001E-3</v>
      </c>
      <c r="AU15" s="128">
        <v>0.01</v>
      </c>
    </row>
    <row r="16" spans="1:47" s="39" customFormat="1" ht="13.5" customHeight="1" x14ac:dyDescent="0.25">
      <c r="A16" s="155" t="s">
        <v>61</v>
      </c>
      <c r="B16" s="104">
        <v>181542.91319999998</v>
      </c>
      <c r="C16" s="43">
        <v>150.19999999999999</v>
      </c>
      <c r="D16" s="155" t="s">
        <v>40</v>
      </c>
      <c r="E16" s="104">
        <v>7372.3877000000002</v>
      </c>
      <c r="F16" s="43">
        <v>130</v>
      </c>
      <c r="G16" s="155" t="s">
        <v>69</v>
      </c>
      <c r="H16" s="159">
        <v>572.80790000000002</v>
      </c>
      <c r="I16" s="125">
        <v>114.9</v>
      </c>
      <c r="J16" s="155" t="s">
        <v>35</v>
      </c>
      <c r="K16" s="107">
        <v>62488</v>
      </c>
      <c r="L16" s="125">
        <v>196.9</v>
      </c>
      <c r="M16" s="155" t="s">
        <v>41</v>
      </c>
      <c r="N16" s="159">
        <v>367.16649999999998</v>
      </c>
      <c r="O16" s="125">
        <v>165.1</v>
      </c>
      <c r="P16" s="155" t="s">
        <v>37</v>
      </c>
      <c r="Q16" s="159">
        <v>1715.3</v>
      </c>
      <c r="R16" s="125">
        <v>114.8</v>
      </c>
      <c r="S16" s="155" t="s">
        <v>43</v>
      </c>
      <c r="T16" s="159">
        <v>204.48270000000002</v>
      </c>
      <c r="U16" s="125">
        <v>105.32207330521418</v>
      </c>
      <c r="V16" s="155" t="s">
        <v>62</v>
      </c>
      <c r="W16" s="165">
        <v>5180.6940000000004</v>
      </c>
      <c r="X16" s="129">
        <v>2504.895</v>
      </c>
      <c r="Y16" s="130">
        <f>W16-X16</f>
        <v>2675.7990000000004</v>
      </c>
      <c r="Z16" s="131" t="s">
        <v>81</v>
      </c>
      <c r="AA16" s="155" t="s">
        <v>69</v>
      </c>
      <c r="AB16" s="165">
        <v>2352.75</v>
      </c>
      <c r="AC16" s="131" t="s">
        <v>81</v>
      </c>
      <c r="AD16" s="155" t="s">
        <v>44</v>
      </c>
      <c r="AE16" s="165">
        <v>4.6139999999999999</v>
      </c>
      <c r="AF16" s="132">
        <v>17.3</v>
      </c>
      <c r="AG16" s="127">
        <v>0.14800000000000002</v>
      </c>
      <c r="AH16" s="133">
        <v>0.32</v>
      </c>
      <c r="AI16" s="155" t="s">
        <v>70</v>
      </c>
      <c r="AJ16" s="173">
        <v>39893</v>
      </c>
      <c r="AK16" s="134">
        <v>116.3</v>
      </c>
      <c r="AL16" s="135">
        <v>0.77406523468575972</v>
      </c>
      <c r="AM16" s="133">
        <v>0.75830722386478977</v>
      </c>
      <c r="AN16" s="155" t="s">
        <v>62</v>
      </c>
      <c r="AO16" s="165">
        <v>21.9</v>
      </c>
      <c r="AP16" s="136">
        <v>102.6</v>
      </c>
      <c r="AQ16" s="155" t="s">
        <v>40</v>
      </c>
      <c r="AR16" s="197">
        <v>107</v>
      </c>
      <c r="AS16" s="126">
        <v>64.8</v>
      </c>
      <c r="AT16" s="284">
        <v>4.0000000000000001E-3</v>
      </c>
      <c r="AU16" s="128">
        <v>6.0000000000000001E-3</v>
      </c>
    </row>
    <row r="17" spans="1:47" s="39" customFormat="1" ht="13.5" customHeight="1" x14ac:dyDescent="0.25">
      <c r="A17" s="155" t="s">
        <v>36</v>
      </c>
      <c r="B17" s="104">
        <v>2298.2042000000001</v>
      </c>
      <c r="C17" s="43">
        <v>146.4</v>
      </c>
      <c r="D17" s="155" t="s">
        <v>38</v>
      </c>
      <c r="E17" s="104">
        <v>2868.7541000000001</v>
      </c>
      <c r="F17" s="43">
        <v>126.9</v>
      </c>
      <c r="G17" s="155" t="s">
        <v>34</v>
      </c>
      <c r="H17" s="159">
        <v>7485.0158000000001</v>
      </c>
      <c r="I17" s="125">
        <v>107.5</v>
      </c>
      <c r="J17" s="155" t="s">
        <v>56</v>
      </c>
      <c r="K17" s="107">
        <v>35035</v>
      </c>
      <c r="L17" s="125">
        <v>190.4</v>
      </c>
      <c r="M17" s="155" t="s">
        <v>49</v>
      </c>
      <c r="N17" s="159">
        <v>17.3871</v>
      </c>
      <c r="O17" s="125">
        <v>151.30000000000001</v>
      </c>
      <c r="P17" s="155" t="s">
        <v>60</v>
      </c>
      <c r="Q17" s="159">
        <v>3108.7</v>
      </c>
      <c r="R17" s="125">
        <v>113.1</v>
      </c>
      <c r="S17" s="155" t="s">
        <v>27</v>
      </c>
      <c r="T17" s="159">
        <v>7500.6877000000004</v>
      </c>
      <c r="U17" s="125">
        <v>101.56835737560918</v>
      </c>
      <c r="V17" s="155" t="s">
        <v>69</v>
      </c>
      <c r="W17" s="165">
        <v>2347.9490000000001</v>
      </c>
      <c r="X17" s="129">
        <v>1136.6410000000001</v>
      </c>
      <c r="Y17" s="130">
        <f>W17-X17</f>
        <v>1211.308</v>
      </c>
      <c r="Z17" s="131" t="s">
        <v>81</v>
      </c>
      <c r="AA17" s="155" t="s">
        <v>62</v>
      </c>
      <c r="AB17" s="165">
        <v>5219.808</v>
      </c>
      <c r="AC17" s="131" t="s">
        <v>85</v>
      </c>
      <c r="AD17" s="155" t="s">
        <v>41</v>
      </c>
      <c r="AE17" s="165">
        <v>9.2330000000000005</v>
      </c>
      <c r="AF17" s="132">
        <v>21.5</v>
      </c>
      <c r="AG17" s="127">
        <v>6.9000000000000006E-2</v>
      </c>
      <c r="AH17" s="133">
        <v>0.23300000000000001</v>
      </c>
      <c r="AI17" s="155" t="s">
        <v>48</v>
      </c>
      <c r="AJ17" s="173">
        <v>39846</v>
      </c>
      <c r="AK17" s="134">
        <v>115.9</v>
      </c>
      <c r="AL17" s="135">
        <v>0.77315326852552535</v>
      </c>
      <c r="AM17" s="138">
        <v>0.75442390009267024</v>
      </c>
      <c r="AN17" s="155" t="s">
        <v>32</v>
      </c>
      <c r="AO17" s="165">
        <v>307.2</v>
      </c>
      <c r="AP17" s="136">
        <v>102.1</v>
      </c>
      <c r="AQ17" s="155" t="s">
        <v>70</v>
      </c>
      <c r="AR17" s="197">
        <v>433</v>
      </c>
      <c r="AS17" s="126">
        <v>64.8</v>
      </c>
      <c r="AT17" s="284">
        <v>8.0000000000000002E-3</v>
      </c>
      <c r="AU17" s="128">
        <v>1.2E-2</v>
      </c>
    </row>
    <row r="18" spans="1:47" s="39" customFormat="1" ht="13.5" customHeight="1" x14ac:dyDescent="0.25">
      <c r="A18" s="155" t="s">
        <v>50</v>
      </c>
      <c r="B18" s="104">
        <v>14195.743</v>
      </c>
      <c r="C18" s="43">
        <v>145.5</v>
      </c>
      <c r="D18" s="155" t="s">
        <v>61</v>
      </c>
      <c r="E18" s="104">
        <v>1182.2468000000001</v>
      </c>
      <c r="F18" s="43">
        <v>126.5</v>
      </c>
      <c r="G18" s="155" t="s">
        <v>48</v>
      </c>
      <c r="H18" s="159">
        <v>4384.134</v>
      </c>
      <c r="I18" s="125">
        <v>105.1</v>
      </c>
      <c r="J18" s="155" t="s">
        <v>47</v>
      </c>
      <c r="K18" s="107">
        <v>45955</v>
      </c>
      <c r="L18" s="125">
        <v>186.3</v>
      </c>
      <c r="M18" s="155" t="s">
        <v>63</v>
      </c>
      <c r="N18" s="159">
        <v>9.5358999999999998</v>
      </c>
      <c r="O18" s="125">
        <v>135.30000000000001</v>
      </c>
      <c r="P18" s="155" t="s">
        <v>62</v>
      </c>
      <c r="Q18" s="159">
        <v>10064.6</v>
      </c>
      <c r="R18" s="125">
        <v>112.9</v>
      </c>
      <c r="S18" s="155" t="s">
        <v>30</v>
      </c>
      <c r="T18" s="159">
        <v>6679.8112999999994</v>
      </c>
      <c r="U18" s="125">
        <v>101.47745781699899</v>
      </c>
      <c r="V18" s="155" t="s">
        <v>63</v>
      </c>
      <c r="W18" s="165">
        <v>946.65099999999995</v>
      </c>
      <c r="X18" s="129">
        <v>465.34699999999998</v>
      </c>
      <c r="Y18" s="130">
        <f>W18-X18</f>
        <v>481.30399999999997</v>
      </c>
      <c r="Z18" s="131" t="s">
        <v>85</v>
      </c>
      <c r="AA18" s="155" t="s">
        <v>63</v>
      </c>
      <c r="AB18" s="165">
        <v>957.12099999999998</v>
      </c>
      <c r="AC18" s="131" t="s">
        <v>85</v>
      </c>
      <c r="AD18" s="155" t="s">
        <v>42</v>
      </c>
      <c r="AE18" s="165">
        <v>44.847000000000001</v>
      </c>
      <c r="AF18" s="132">
        <v>23.7</v>
      </c>
      <c r="AG18" s="127">
        <v>0.2</v>
      </c>
      <c r="AH18" s="133">
        <v>0.24199999999999999</v>
      </c>
      <c r="AI18" s="155" t="s">
        <v>65</v>
      </c>
      <c r="AJ18" s="173">
        <v>56393</v>
      </c>
      <c r="AK18" s="134">
        <v>115.6</v>
      </c>
      <c r="AL18" s="135">
        <v>1.0942235675340046</v>
      </c>
      <c r="AM18" s="133">
        <v>1.0725475486518687</v>
      </c>
      <c r="AN18" s="155" t="s">
        <v>38</v>
      </c>
      <c r="AO18" s="165">
        <v>14.8</v>
      </c>
      <c r="AP18" s="136">
        <v>101.9</v>
      </c>
      <c r="AQ18" s="155" t="s">
        <v>39</v>
      </c>
      <c r="AR18" s="197">
        <v>112</v>
      </c>
      <c r="AS18" s="126">
        <v>65.099999999999994</v>
      </c>
      <c r="AT18" s="284">
        <v>4.0000000000000001E-3</v>
      </c>
      <c r="AU18" s="128">
        <v>6.9999999999999993E-3</v>
      </c>
    </row>
    <row r="19" spans="1:47" s="39" customFormat="1" ht="13.5" customHeight="1" x14ac:dyDescent="0.25">
      <c r="A19" s="155" t="s">
        <v>38</v>
      </c>
      <c r="B19" s="104">
        <v>37572.9064</v>
      </c>
      <c r="C19" s="43">
        <v>143.1</v>
      </c>
      <c r="D19" s="155" t="s">
        <v>44</v>
      </c>
      <c r="E19" s="104">
        <v>1146.9423999999999</v>
      </c>
      <c r="F19" s="43">
        <v>124.6</v>
      </c>
      <c r="G19" s="155" t="s">
        <v>41</v>
      </c>
      <c r="H19" s="159">
        <v>2778.3837000000003</v>
      </c>
      <c r="I19" s="125">
        <v>101.7</v>
      </c>
      <c r="J19" s="155" t="s">
        <v>39</v>
      </c>
      <c r="K19" s="107">
        <v>15903</v>
      </c>
      <c r="L19" s="125">
        <v>179</v>
      </c>
      <c r="M19" s="155" t="s">
        <v>28</v>
      </c>
      <c r="N19" s="159">
        <v>427.25809999999996</v>
      </c>
      <c r="O19" s="125">
        <v>129.5</v>
      </c>
      <c r="P19" s="155" t="s">
        <v>38</v>
      </c>
      <c r="Q19" s="159">
        <v>8043.6</v>
      </c>
      <c r="R19" s="125">
        <v>112.3</v>
      </c>
      <c r="S19" s="155" t="s">
        <v>34</v>
      </c>
      <c r="T19" s="159">
        <v>46846.532099999997</v>
      </c>
      <c r="U19" s="125">
        <v>87.250271052741311</v>
      </c>
      <c r="V19" s="155" t="s">
        <v>64</v>
      </c>
      <c r="W19" s="165">
        <v>857.88699999999994</v>
      </c>
      <c r="X19" s="129">
        <v>433.52199999999999</v>
      </c>
      <c r="Y19" s="130">
        <f>W19-X19</f>
        <v>424.36499999999995</v>
      </c>
      <c r="Z19" s="131">
        <f>W19/X19*100</f>
        <v>197.88776578812607</v>
      </c>
      <c r="AA19" s="155" t="s">
        <v>58</v>
      </c>
      <c r="AB19" s="165">
        <v>801.17200000000003</v>
      </c>
      <c r="AC19" s="131">
        <v>174.4</v>
      </c>
      <c r="AD19" s="155" t="s">
        <v>54</v>
      </c>
      <c r="AE19" s="165">
        <v>76.545000000000002</v>
      </c>
      <c r="AF19" s="132">
        <v>25.3</v>
      </c>
      <c r="AG19" s="127">
        <v>0.26300000000000001</v>
      </c>
      <c r="AH19" s="133">
        <v>0.33299999999999996</v>
      </c>
      <c r="AI19" s="155" t="s">
        <v>42</v>
      </c>
      <c r="AJ19" s="173">
        <v>44208</v>
      </c>
      <c r="AK19" s="134">
        <v>115.2</v>
      </c>
      <c r="AL19" s="135">
        <v>0.85779148960940688</v>
      </c>
      <c r="AM19" s="133">
        <v>0.84588058779400732</v>
      </c>
      <c r="AN19" s="155" t="s">
        <v>42</v>
      </c>
      <c r="AO19" s="165">
        <v>17.100000000000001</v>
      </c>
      <c r="AP19" s="136">
        <v>101.4</v>
      </c>
      <c r="AQ19" s="155" t="s">
        <v>68</v>
      </c>
      <c r="AR19" s="197">
        <v>252</v>
      </c>
      <c r="AS19" s="126">
        <v>65.099999999999994</v>
      </c>
      <c r="AT19" s="284">
        <v>4.0000000000000001E-3</v>
      </c>
      <c r="AU19" s="128">
        <v>6.0000000000000001E-3</v>
      </c>
    </row>
    <row r="20" spans="1:47" s="39" customFormat="1" ht="13.5" customHeight="1" x14ac:dyDescent="0.25">
      <c r="A20" s="155" t="s">
        <v>48</v>
      </c>
      <c r="B20" s="104">
        <v>6413.5492999999997</v>
      </c>
      <c r="C20" s="43">
        <v>141.6</v>
      </c>
      <c r="D20" s="155" t="s">
        <v>39</v>
      </c>
      <c r="E20" s="104">
        <v>3917.4140000000002</v>
      </c>
      <c r="F20" s="43">
        <v>124.3</v>
      </c>
      <c r="G20" s="155" t="s">
        <v>30</v>
      </c>
      <c r="H20" s="159">
        <v>1691.5066000000002</v>
      </c>
      <c r="I20" s="45">
        <v>99.4</v>
      </c>
      <c r="J20" s="155" t="s">
        <v>61</v>
      </c>
      <c r="K20" s="107">
        <v>119122</v>
      </c>
      <c r="L20" s="125">
        <v>171.6</v>
      </c>
      <c r="M20" s="155" t="s">
        <v>34</v>
      </c>
      <c r="N20" s="159">
        <v>23718.678</v>
      </c>
      <c r="O20" s="125">
        <v>125.8</v>
      </c>
      <c r="P20" s="155" t="s">
        <v>59</v>
      </c>
      <c r="Q20" s="159">
        <v>4934.8</v>
      </c>
      <c r="R20" s="125">
        <v>112.1</v>
      </c>
      <c r="S20" s="155" t="s">
        <v>33</v>
      </c>
      <c r="T20" s="159">
        <v>89.580100000000002</v>
      </c>
      <c r="U20" s="125">
        <v>56.036559466683691</v>
      </c>
      <c r="V20" s="155" t="s">
        <v>58</v>
      </c>
      <c r="W20" s="165">
        <v>801.17200000000003</v>
      </c>
      <c r="X20" s="129">
        <v>459.48</v>
      </c>
      <c r="Y20" s="130">
        <f>W20-X20</f>
        <v>341.69200000000001</v>
      </c>
      <c r="Z20" s="131">
        <f>W20/X20*100</f>
        <v>174.36493427352659</v>
      </c>
      <c r="AA20" s="155" t="s">
        <v>64</v>
      </c>
      <c r="AB20" s="165">
        <v>882.93600000000004</v>
      </c>
      <c r="AC20" s="131">
        <v>172.9</v>
      </c>
      <c r="AD20" s="155" t="s">
        <v>48</v>
      </c>
      <c r="AE20" s="165">
        <v>58.890999999999998</v>
      </c>
      <c r="AF20" s="132">
        <v>28.2</v>
      </c>
      <c r="AG20" s="127">
        <v>0.19</v>
      </c>
      <c r="AH20" s="133">
        <v>0.217</v>
      </c>
      <c r="AI20" s="155" t="s">
        <v>52</v>
      </c>
      <c r="AJ20" s="173">
        <v>41151</v>
      </c>
      <c r="AK20" s="134">
        <v>115.2</v>
      </c>
      <c r="AL20" s="135">
        <v>0.79847488212352291</v>
      </c>
      <c r="AM20" s="133">
        <v>0.78809408234411549</v>
      </c>
      <c r="AN20" s="155" t="s">
        <v>69</v>
      </c>
      <c r="AO20" s="165">
        <v>4.9000000000000004</v>
      </c>
      <c r="AP20" s="136">
        <v>101.4</v>
      </c>
      <c r="AQ20" s="155" t="s">
        <v>71</v>
      </c>
      <c r="AR20" s="197">
        <v>168</v>
      </c>
      <c r="AS20" s="126">
        <v>65.599999999999994</v>
      </c>
      <c r="AT20" s="284">
        <v>9.0000000000000011E-3</v>
      </c>
      <c r="AU20" s="128">
        <v>1.3999999999999999E-2</v>
      </c>
    </row>
    <row r="21" spans="1:47" s="39" customFormat="1" ht="13.5" customHeight="1" x14ac:dyDescent="0.25">
      <c r="A21" s="155" t="s">
        <v>27</v>
      </c>
      <c r="B21" s="104">
        <v>2463.3722000000002</v>
      </c>
      <c r="C21" s="43">
        <v>141.1</v>
      </c>
      <c r="D21" s="155" t="s">
        <v>27</v>
      </c>
      <c r="E21" s="104">
        <v>433.71409999999997</v>
      </c>
      <c r="F21" s="43">
        <v>122.5</v>
      </c>
      <c r="G21" s="155" t="s">
        <v>56</v>
      </c>
      <c r="H21" s="159">
        <v>63.3964</v>
      </c>
      <c r="I21" s="125">
        <v>97.8</v>
      </c>
      <c r="J21" s="155" t="s">
        <v>45</v>
      </c>
      <c r="K21" s="107">
        <v>18110</v>
      </c>
      <c r="L21" s="125">
        <v>170.9</v>
      </c>
      <c r="M21" s="182" t="s">
        <v>26</v>
      </c>
      <c r="N21" s="183">
        <v>546455.53229999996</v>
      </c>
      <c r="O21" s="184">
        <v>120.5</v>
      </c>
      <c r="P21" s="155" t="s">
        <v>49</v>
      </c>
      <c r="Q21" s="159">
        <v>2698</v>
      </c>
      <c r="R21" s="125">
        <v>111.9</v>
      </c>
      <c r="S21" s="155" t="s">
        <v>36</v>
      </c>
      <c r="T21" s="159">
        <v>19.275400000000001</v>
      </c>
      <c r="U21" s="125">
        <v>22.777349090638381</v>
      </c>
      <c r="V21" s="155" t="s">
        <v>71</v>
      </c>
      <c r="W21" s="165">
        <v>1747.5350000000001</v>
      </c>
      <c r="X21" s="129">
        <v>1018.6369999999999</v>
      </c>
      <c r="Y21" s="130">
        <f>W21-X21</f>
        <v>728.89800000000014</v>
      </c>
      <c r="Z21" s="131">
        <f>W21/X21*100</f>
        <v>171.55620697068733</v>
      </c>
      <c r="AA21" s="155" t="s">
        <v>71</v>
      </c>
      <c r="AB21" s="165">
        <v>1754.0640000000001</v>
      </c>
      <c r="AC21" s="131">
        <v>171.4</v>
      </c>
      <c r="AD21" s="155" t="s">
        <v>59</v>
      </c>
      <c r="AE21" s="171">
        <v>10.145</v>
      </c>
      <c r="AF21" s="132">
        <v>31.5</v>
      </c>
      <c r="AG21" s="127">
        <v>0.11800000000000001</v>
      </c>
      <c r="AH21" s="133">
        <v>0.21100000000000002</v>
      </c>
      <c r="AI21" s="155" t="s">
        <v>64</v>
      </c>
      <c r="AJ21" s="173">
        <v>38310</v>
      </c>
      <c r="AK21" s="134">
        <v>114.9</v>
      </c>
      <c r="AL21" s="135">
        <v>0.74334943826765232</v>
      </c>
      <c r="AM21" s="133">
        <v>0.7361987555712457</v>
      </c>
      <c r="AN21" s="155" t="s">
        <v>64</v>
      </c>
      <c r="AO21" s="165">
        <v>5.5</v>
      </c>
      <c r="AP21" s="136">
        <v>101.2</v>
      </c>
      <c r="AQ21" s="155" t="s">
        <v>43</v>
      </c>
      <c r="AR21" s="197">
        <v>439</v>
      </c>
      <c r="AS21" s="126">
        <v>66.5</v>
      </c>
      <c r="AT21" s="284">
        <v>6.0000000000000001E-3</v>
      </c>
      <c r="AU21" s="128">
        <v>9.0000000000000011E-3</v>
      </c>
    </row>
    <row r="22" spans="1:47" s="39" customFormat="1" ht="13.5" customHeight="1" x14ac:dyDescent="0.25">
      <c r="A22" s="155" t="s">
        <v>59</v>
      </c>
      <c r="B22" s="104">
        <v>8999.3197</v>
      </c>
      <c r="C22" s="43">
        <v>138.30000000000001</v>
      </c>
      <c r="D22" s="155" t="s">
        <v>60</v>
      </c>
      <c r="E22" s="104">
        <v>1038.5445</v>
      </c>
      <c r="F22" s="43">
        <v>122</v>
      </c>
      <c r="G22" s="155" t="s">
        <v>65</v>
      </c>
      <c r="H22" s="159">
        <v>6274.3527000000004</v>
      </c>
      <c r="I22" s="125">
        <v>97.5</v>
      </c>
      <c r="J22" s="155" t="s">
        <v>43</v>
      </c>
      <c r="K22" s="107">
        <v>64856</v>
      </c>
      <c r="L22" s="125">
        <v>166.8</v>
      </c>
      <c r="M22" s="155" t="s">
        <v>66</v>
      </c>
      <c r="N22" s="159">
        <v>503.87509999999997</v>
      </c>
      <c r="O22" s="125">
        <v>118.7</v>
      </c>
      <c r="P22" s="155" t="s">
        <v>61</v>
      </c>
      <c r="Q22" s="159">
        <v>7994.8</v>
      </c>
      <c r="R22" s="125">
        <v>110.5</v>
      </c>
      <c r="S22" s="155" t="s">
        <v>70</v>
      </c>
      <c r="T22" s="159">
        <v>2.5606999999999998</v>
      </c>
      <c r="U22" s="125" t="s">
        <v>29</v>
      </c>
      <c r="V22" s="155" t="s">
        <v>59</v>
      </c>
      <c r="W22" s="165">
        <v>4527.6639999999998</v>
      </c>
      <c r="X22" s="129">
        <v>2681.8919999999998</v>
      </c>
      <c r="Y22" s="130">
        <f>W22-X22</f>
        <v>1845.7719999999999</v>
      </c>
      <c r="Z22" s="131">
        <f>W22/X22*100</f>
        <v>168.82350221410854</v>
      </c>
      <c r="AA22" s="155" t="s">
        <v>59</v>
      </c>
      <c r="AB22" s="165">
        <v>4537.8090000000002</v>
      </c>
      <c r="AC22" s="131">
        <v>167.2</v>
      </c>
      <c r="AD22" s="155" t="s">
        <v>64</v>
      </c>
      <c r="AE22" s="165">
        <v>25.048999999999999</v>
      </c>
      <c r="AF22" s="132">
        <v>32.5</v>
      </c>
      <c r="AG22" s="127">
        <v>0.308</v>
      </c>
      <c r="AH22" s="133">
        <v>0.35700000000000004</v>
      </c>
      <c r="AI22" s="155" t="s">
        <v>49</v>
      </c>
      <c r="AJ22" s="173">
        <v>36235</v>
      </c>
      <c r="AK22" s="134">
        <v>114.7</v>
      </c>
      <c r="AL22" s="135">
        <v>0.70308710247007</v>
      </c>
      <c r="AM22" s="138">
        <v>0.70338908256475885</v>
      </c>
      <c r="AN22" s="155" t="s">
        <v>56</v>
      </c>
      <c r="AO22" s="165">
        <v>11.4</v>
      </c>
      <c r="AP22" s="136">
        <v>101</v>
      </c>
      <c r="AQ22" s="155" t="s">
        <v>53</v>
      </c>
      <c r="AR22" s="197">
        <v>379</v>
      </c>
      <c r="AS22" s="126">
        <v>66.5</v>
      </c>
      <c r="AT22" s="284">
        <v>8.0000000000000002E-3</v>
      </c>
      <c r="AU22" s="128">
        <v>1.2E-2</v>
      </c>
    </row>
    <row r="23" spans="1:47" s="39" customFormat="1" ht="13.5" customHeight="1" x14ac:dyDescent="0.25">
      <c r="A23" s="155" t="s">
        <v>65</v>
      </c>
      <c r="B23" s="104">
        <v>75133.523000000001</v>
      </c>
      <c r="C23" s="43">
        <v>134.69999999999999</v>
      </c>
      <c r="D23" s="155" t="s">
        <v>53</v>
      </c>
      <c r="E23" s="104">
        <v>3315.6165000000001</v>
      </c>
      <c r="F23" s="43">
        <v>121.6</v>
      </c>
      <c r="G23" s="155" t="s">
        <v>46</v>
      </c>
      <c r="H23" s="159">
        <v>61.469000000000001</v>
      </c>
      <c r="I23" s="125">
        <v>96</v>
      </c>
      <c r="J23" s="155" t="s">
        <v>62</v>
      </c>
      <c r="K23" s="107">
        <v>58060</v>
      </c>
      <c r="L23" s="125">
        <v>165.7</v>
      </c>
      <c r="M23" s="155" t="s">
        <v>37</v>
      </c>
      <c r="N23" s="159">
        <v>51.647500000000001</v>
      </c>
      <c r="O23" s="125">
        <v>118.1</v>
      </c>
      <c r="P23" s="155" t="s">
        <v>42</v>
      </c>
      <c r="Q23" s="159">
        <v>10153.6</v>
      </c>
      <c r="R23" s="125">
        <v>110</v>
      </c>
      <c r="S23" s="155" t="s">
        <v>61</v>
      </c>
      <c r="T23" s="159">
        <v>0.3982</v>
      </c>
      <c r="U23" s="125" t="s">
        <v>29</v>
      </c>
      <c r="V23" s="155" t="s">
        <v>43</v>
      </c>
      <c r="W23" s="165">
        <v>2374.665</v>
      </c>
      <c r="X23" s="129">
        <v>1432.8810000000001</v>
      </c>
      <c r="Y23" s="130">
        <f>W23-X23</f>
        <v>941.78399999999988</v>
      </c>
      <c r="Z23" s="131">
        <f>W23/X23*100</f>
        <v>165.72660255806309</v>
      </c>
      <c r="AA23" s="155" t="s">
        <v>37</v>
      </c>
      <c r="AB23" s="165">
        <v>907.91099999999994</v>
      </c>
      <c r="AC23" s="131">
        <v>159.9</v>
      </c>
      <c r="AD23" s="155" t="s">
        <v>55</v>
      </c>
      <c r="AE23" s="165">
        <v>0.76700000000000002</v>
      </c>
      <c r="AF23" s="132">
        <v>42.4</v>
      </c>
      <c r="AG23" s="127">
        <v>0.13300000000000001</v>
      </c>
      <c r="AH23" s="133">
        <v>0.13300000000000001</v>
      </c>
      <c r="AI23" s="155" t="s">
        <v>34</v>
      </c>
      <c r="AJ23" s="173">
        <v>55540</v>
      </c>
      <c r="AK23" s="134">
        <v>114.3</v>
      </c>
      <c r="AL23" s="135">
        <v>1.0776723519025166</v>
      </c>
      <c r="AM23" s="133">
        <v>1.1106305988261771</v>
      </c>
      <c r="AN23" s="182" t="s">
        <v>26</v>
      </c>
      <c r="AO23" s="188">
        <v>1021.9</v>
      </c>
      <c r="AP23" s="196">
        <v>100.9</v>
      </c>
      <c r="AQ23" s="155" t="s">
        <v>36</v>
      </c>
      <c r="AR23" s="197">
        <v>409</v>
      </c>
      <c r="AS23" s="126">
        <v>67</v>
      </c>
      <c r="AT23" s="284">
        <v>8.0000000000000002E-3</v>
      </c>
      <c r="AU23" s="128">
        <v>1.2E-2</v>
      </c>
    </row>
    <row r="24" spans="1:47" s="39" customFormat="1" ht="13.5" customHeight="1" x14ac:dyDescent="0.25">
      <c r="A24" s="155" t="s">
        <v>33</v>
      </c>
      <c r="B24" s="104">
        <v>50675.005100000002</v>
      </c>
      <c r="C24" s="43">
        <v>131</v>
      </c>
      <c r="D24" s="155" t="s">
        <v>63</v>
      </c>
      <c r="E24" s="104">
        <v>2234.4413999999997</v>
      </c>
      <c r="F24" s="43">
        <v>117.8</v>
      </c>
      <c r="G24" s="155" t="s">
        <v>28</v>
      </c>
      <c r="H24" s="159">
        <v>4362.3842000000004</v>
      </c>
      <c r="I24" s="125">
        <v>94.3</v>
      </c>
      <c r="J24" s="155" t="s">
        <v>31</v>
      </c>
      <c r="K24" s="107">
        <v>75070</v>
      </c>
      <c r="L24" s="125">
        <v>165.1</v>
      </c>
      <c r="M24" s="155" t="s">
        <v>43</v>
      </c>
      <c r="N24" s="159">
        <v>2522.9086000000002</v>
      </c>
      <c r="O24" s="125">
        <v>112.1</v>
      </c>
      <c r="P24" s="155" t="s">
        <v>71</v>
      </c>
      <c r="Q24" s="159">
        <v>1372.3</v>
      </c>
      <c r="R24" s="125">
        <v>110</v>
      </c>
      <c r="S24" s="155" t="s">
        <v>28</v>
      </c>
      <c r="T24" s="159" t="s">
        <v>29</v>
      </c>
      <c r="U24" s="125" t="s">
        <v>29</v>
      </c>
      <c r="V24" s="155" t="s">
        <v>37</v>
      </c>
      <c r="W24" s="165">
        <v>782.34199999999998</v>
      </c>
      <c r="X24" s="129">
        <v>501.404</v>
      </c>
      <c r="Y24" s="130">
        <f>W24-X24</f>
        <v>280.93799999999999</v>
      </c>
      <c r="Z24" s="131">
        <f>W24/X24*100</f>
        <v>156.03026701023526</v>
      </c>
      <c r="AA24" s="155" t="s">
        <v>45</v>
      </c>
      <c r="AB24" s="165">
        <v>1248.568</v>
      </c>
      <c r="AC24" s="131">
        <v>152.9</v>
      </c>
      <c r="AD24" s="155" t="s">
        <v>38</v>
      </c>
      <c r="AE24" s="165">
        <v>91.882999999999996</v>
      </c>
      <c r="AF24" s="132">
        <v>44.1</v>
      </c>
      <c r="AG24" s="127">
        <v>0.20699999999999999</v>
      </c>
      <c r="AH24" s="133">
        <v>0.3</v>
      </c>
      <c r="AI24" s="155" t="s">
        <v>63</v>
      </c>
      <c r="AJ24" s="173">
        <v>38685</v>
      </c>
      <c r="AK24" s="134">
        <v>114.3</v>
      </c>
      <c r="AL24" s="135">
        <v>0.75062576401420333</v>
      </c>
      <c r="AM24" s="133">
        <v>0.74542164953002954</v>
      </c>
      <c r="AN24" s="155" t="s">
        <v>33</v>
      </c>
      <c r="AO24" s="165">
        <v>69.599999999999994</v>
      </c>
      <c r="AP24" s="136">
        <v>100.3</v>
      </c>
      <c r="AQ24" s="155" t="s">
        <v>35</v>
      </c>
      <c r="AR24" s="197">
        <v>214</v>
      </c>
      <c r="AS24" s="126">
        <v>67.900000000000006</v>
      </c>
      <c r="AT24" s="284">
        <v>4.0000000000000001E-3</v>
      </c>
      <c r="AU24" s="128">
        <v>6.0000000000000001E-3</v>
      </c>
    </row>
    <row r="25" spans="1:47" s="39" customFormat="1" ht="13.5" customHeight="1" x14ac:dyDescent="0.25">
      <c r="A25" s="155" t="s">
        <v>47</v>
      </c>
      <c r="B25" s="104">
        <v>28847.565699999999</v>
      </c>
      <c r="C25" s="43">
        <v>127.2</v>
      </c>
      <c r="D25" s="155" t="s">
        <v>59</v>
      </c>
      <c r="E25" s="104">
        <v>7837.9394000000002</v>
      </c>
      <c r="F25" s="43">
        <v>116</v>
      </c>
      <c r="G25" s="155" t="s">
        <v>43</v>
      </c>
      <c r="H25" s="159">
        <v>40.434599999999996</v>
      </c>
      <c r="I25" s="125">
        <v>91.2</v>
      </c>
      <c r="J25" s="155" t="s">
        <v>46</v>
      </c>
      <c r="K25" s="107">
        <v>24303</v>
      </c>
      <c r="L25" s="125">
        <v>157</v>
      </c>
      <c r="M25" s="155" t="s">
        <v>42</v>
      </c>
      <c r="N25" s="159">
        <v>313.00890000000004</v>
      </c>
      <c r="O25" s="125">
        <v>109.2</v>
      </c>
      <c r="P25" s="155" t="s">
        <v>35</v>
      </c>
      <c r="Q25" s="159">
        <v>6233.6</v>
      </c>
      <c r="R25" s="125">
        <v>109.7</v>
      </c>
      <c r="S25" s="155" t="s">
        <v>35</v>
      </c>
      <c r="T25" s="159" t="s">
        <v>29</v>
      </c>
      <c r="U25" s="125" t="s">
        <v>29</v>
      </c>
      <c r="V25" s="155" t="s">
        <v>41</v>
      </c>
      <c r="W25" s="165">
        <v>2244.835</v>
      </c>
      <c r="X25" s="129">
        <v>1459.42</v>
      </c>
      <c r="Y25" s="130">
        <f>W25-X25</f>
        <v>785.41499999999996</v>
      </c>
      <c r="Z25" s="131">
        <f>W25/X25*100</f>
        <v>153.8169272724781</v>
      </c>
      <c r="AA25" s="155" t="s">
        <v>41</v>
      </c>
      <c r="AB25" s="165">
        <v>2254.0680000000002</v>
      </c>
      <c r="AC25" s="131">
        <v>150</v>
      </c>
      <c r="AD25" s="155" t="s">
        <v>43</v>
      </c>
      <c r="AE25" s="165">
        <v>144.31100000000001</v>
      </c>
      <c r="AF25" s="132">
        <v>45.2</v>
      </c>
      <c r="AG25" s="127">
        <v>0.152</v>
      </c>
      <c r="AH25" s="133">
        <v>0.20499999999999999</v>
      </c>
      <c r="AI25" s="155" t="s">
        <v>67</v>
      </c>
      <c r="AJ25" s="173">
        <v>41584</v>
      </c>
      <c r="AK25" s="134">
        <v>114.2</v>
      </c>
      <c r="AL25" s="135">
        <v>0.8068766129188738</v>
      </c>
      <c r="AM25" s="133">
        <v>0.80184016592383389</v>
      </c>
      <c r="AN25" s="155" t="s">
        <v>68</v>
      </c>
      <c r="AO25" s="165">
        <v>28.7</v>
      </c>
      <c r="AP25" s="136">
        <v>100.3</v>
      </c>
      <c r="AQ25" s="155" t="s">
        <v>65</v>
      </c>
      <c r="AR25" s="197">
        <v>221</v>
      </c>
      <c r="AS25" s="126">
        <v>68.599999999999994</v>
      </c>
      <c r="AT25" s="284">
        <v>3.0000000000000001E-3</v>
      </c>
      <c r="AU25" s="128">
        <v>5.0000000000000001E-3</v>
      </c>
    </row>
    <row r="26" spans="1:47" s="39" customFormat="1" ht="13.5" customHeight="1" x14ac:dyDescent="0.25">
      <c r="A26" s="155" t="s">
        <v>41</v>
      </c>
      <c r="B26" s="104">
        <v>13964.9156</v>
      </c>
      <c r="C26" s="43">
        <v>127</v>
      </c>
      <c r="D26" s="155" t="s">
        <v>54</v>
      </c>
      <c r="E26" s="104">
        <v>4685.1282000000001</v>
      </c>
      <c r="F26" s="43">
        <v>114.9</v>
      </c>
      <c r="G26" s="182" t="s">
        <v>26</v>
      </c>
      <c r="H26" s="183">
        <v>79784.435200000007</v>
      </c>
      <c r="I26" s="184">
        <v>90.7</v>
      </c>
      <c r="J26" s="155" t="s">
        <v>51</v>
      </c>
      <c r="K26" s="107">
        <v>29038</v>
      </c>
      <c r="L26" s="125">
        <v>156.6</v>
      </c>
      <c r="M26" s="155" t="s">
        <v>33</v>
      </c>
      <c r="N26" s="159">
        <v>215644.02119999999</v>
      </c>
      <c r="O26" s="125">
        <v>106.6</v>
      </c>
      <c r="P26" s="155" t="s">
        <v>36</v>
      </c>
      <c r="Q26" s="159">
        <v>4577.8</v>
      </c>
      <c r="R26" s="125">
        <v>109.7</v>
      </c>
      <c r="S26" s="155" t="s">
        <v>37</v>
      </c>
      <c r="T26" s="159" t="s">
        <v>29</v>
      </c>
      <c r="U26" s="125" t="s">
        <v>29</v>
      </c>
      <c r="V26" s="155" t="s">
        <v>45</v>
      </c>
      <c r="W26" s="165">
        <v>1248.5340000000001</v>
      </c>
      <c r="X26" s="129">
        <v>816.02099999999996</v>
      </c>
      <c r="Y26" s="130">
        <f>W26-X26</f>
        <v>432.51300000000015</v>
      </c>
      <c r="Z26" s="131">
        <f>W26/X26*100</f>
        <v>153.00268007808623</v>
      </c>
      <c r="AA26" s="155" t="s">
        <v>66</v>
      </c>
      <c r="AB26" s="165">
        <v>3705.6750000000002</v>
      </c>
      <c r="AC26" s="131">
        <v>146</v>
      </c>
      <c r="AD26" s="155" t="s">
        <v>68</v>
      </c>
      <c r="AE26" s="165">
        <v>29.626000000000001</v>
      </c>
      <c r="AF26" s="132">
        <v>45.3</v>
      </c>
      <c r="AG26" s="127">
        <v>0.28199999999999997</v>
      </c>
      <c r="AH26" s="133">
        <v>0.23100000000000001</v>
      </c>
      <c r="AI26" s="155" t="s">
        <v>32</v>
      </c>
      <c r="AJ26" s="173">
        <v>63028</v>
      </c>
      <c r="AK26" s="134">
        <v>114.1</v>
      </c>
      <c r="AL26" s="135">
        <v>1.2229660244096474</v>
      </c>
      <c r="AM26" s="133">
        <v>1.220202109350867</v>
      </c>
      <c r="AN26" s="155" t="s">
        <v>41</v>
      </c>
      <c r="AO26" s="165">
        <v>13</v>
      </c>
      <c r="AP26" s="136">
        <v>100.2</v>
      </c>
      <c r="AQ26" s="155" t="s">
        <v>59</v>
      </c>
      <c r="AR26" s="197">
        <v>118</v>
      </c>
      <c r="AS26" s="126">
        <v>69</v>
      </c>
      <c r="AT26" s="284">
        <v>4.0000000000000001E-3</v>
      </c>
      <c r="AU26" s="128">
        <v>5.0000000000000001E-3</v>
      </c>
    </row>
    <row r="27" spans="1:47" s="39" customFormat="1" ht="13.5" customHeight="1" x14ac:dyDescent="0.25">
      <c r="A27" s="155" t="s">
        <v>42</v>
      </c>
      <c r="B27" s="104">
        <v>23640.210300000002</v>
      </c>
      <c r="C27" s="43">
        <v>126.4</v>
      </c>
      <c r="D27" s="155" t="s">
        <v>46</v>
      </c>
      <c r="E27" s="104">
        <v>13698.5365</v>
      </c>
      <c r="F27" s="43">
        <v>113.7</v>
      </c>
      <c r="G27" s="155" t="s">
        <v>55</v>
      </c>
      <c r="H27" s="159">
        <v>0.376</v>
      </c>
      <c r="I27" s="125">
        <v>87</v>
      </c>
      <c r="J27" s="155" t="s">
        <v>36</v>
      </c>
      <c r="K27" s="107">
        <v>45727</v>
      </c>
      <c r="L27" s="125">
        <v>152.80000000000001</v>
      </c>
      <c r="M27" s="155" t="s">
        <v>67</v>
      </c>
      <c r="N27" s="159">
        <v>2641.5264999999999</v>
      </c>
      <c r="O27" s="125">
        <v>105</v>
      </c>
      <c r="P27" s="155" t="s">
        <v>68</v>
      </c>
      <c r="Q27" s="159">
        <v>16307.9</v>
      </c>
      <c r="R27" s="125">
        <v>109</v>
      </c>
      <c r="S27" s="155" t="s">
        <v>38</v>
      </c>
      <c r="T27" s="159" t="s">
        <v>29</v>
      </c>
      <c r="U27" s="125" t="s">
        <v>29</v>
      </c>
      <c r="V27" s="155" t="s">
        <v>42</v>
      </c>
      <c r="W27" s="166">
        <v>1477.258</v>
      </c>
      <c r="X27" s="129">
        <v>969.91800000000001</v>
      </c>
      <c r="Y27" s="130">
        <f>W27-X27</f>
        <v>507.34000000000003</v>
      </c>
      <c r="Z27" s="131">
        <f>W27/X27*100</f>
        <v>152.30751465587812</v>
      </c>
      <c r="AA27" s="155" t="s">
        <v>43</v>
      </c>
      <c r="AB27" s="165">
        <v>2518.9760000000001</v>
      </c>
      <c r="AC27" s="131">
        <v>143.80000000000001</v>
      </c>
      <c r="AD27" s="155" t="s">
        <v>33</v>
      </c>
      <c r="AE27" s="165">
        <v>1317.0820000000001</v>
      </c>
      <c r="AF27" s="132">
        <v>51.2</v>
      </c>
      <c r="AG27" s="127">
        <v>0.254</v>
      </c>
      <c r="AH27" s="133">
        <v>0.19399999999999998</v>
      </c>
      <c r="AI27" s="155" t="s">
        <v>39</v>
      </c>
      <c r="AJ27" s="173">
        <v>38782</v>
      </c>
      <c r="AK27" s="134">
        <v>114.1</v>
      </c>
      <c r="AL27" s="135">
        <v>0.75250790694064462</v>
      </c>
      <c r="AM27" s="133">
        <v>0.7575129076386744</v>
      </c>
      <c r="AN27" s="155" t="s">
        <v>34</v>
      </c>
      <c r="AO27" s="165">
        <v>93.4</v>
      </c>
      <c r="AP27" s="136">
        <v>100.1</v>
      </c>
      <c r="AQ27" s="155" t="s">
        <v>52</v>
      </c>
      <c r="AR27" s="197">
        <v>235</v>
      </c>
      <c r="AS27" s="126">
        <v>70.099999999999994</v>
      </c>
      <c r="AT27" s="284">
        <v>6.9999999999999993E-3</v>
      </c>
      <c r="AU27" s="128">
        <v>0.01</v>
      </c>
    </row>
    <row r="28" spans="1:47" s="39" customFormat="1" ht="13.5" customHeight="1" x14ac:dyDescent="0.25">
      <c r="A28" s="155" t="s">
        <v>40</v>
      </c>
      <c r="B28" s="104">
        <v>39836.436500000003</v>
      </c>
      <c r="C28" s="43">
        <v>125.9</v>
      </c>
      <c r="D28" s="182" t="s">
        <v>26</v>
      </c>
      <c r="E28" s="113">
        <v>148036.9376</v>
      </c>
      <c r="F28" s="114">
        <v>110.3</v>
      </c>
      <c r="G28" s="155" t="s">
        <v>35</v>
      </c>
      <c r="H28" s="159">
        <v>115.20869999999999</v>
      </c>
      <c r="I28" s="125">
        <v>86.4</v>
      </c>
      <c r="J28" s="155" t="s">
        <v>27</v>
      </c>
      <c r="K28" s="107">
        <v>460004</v>
      </c>
      <c r="L28" s="125">
        <v>151.80000000000001</v>
      </c>
      <c r="M28" s="155" t="s">
        <v>59</v>
      </c>
      <c r="N28" s="159">
        <v>378.63600000000002</v>
      </c>
      <c r="O28" s="125">
        <v>104.1</v>
      </c>
      <c r="P28" s="155" t="s">
        <v>67</v>
      </c>
      <c r="Q28" s="159">
        <v>8002.3</v>
      </c>
      <c r="R28" s="125">
        <v>108.9</v>
      </c>
      <c r="S28" s="155" t="s">
        <v>39</v>
      </c>
      <c r="T28" s="159" t="s">
        <v>29</v>
      </c>
      <c r="U28" s="125" t="s">
        <v>29</v>
      </c>
      <c r="V28" s="155" t="s">
        <v>66</v>
      </c>
      <c r="W28" s="165">
        <v>3301.248</v>
      </c>
      <c r="X28" s="129">
        <v>2285.3539999999998</v>
      </c>
      <c r="Y28" s="130">
        <f>W28-X28</f>
        <v>1015.8940000000002</v>
      </c>
      <c r="Z28" s="131">
        <f>W28/X28*100</f>
        <v>144.45236930471165</v>
      </c>
      <c r="AA28" s="155" t="s">
        <v>57</v>
      </c>
      <c r="AB28" s="165">
        <v>833.08399999999995</v>
      </c>
      <c r="AC28" s="131">
        <v>141.30000000000001</v>
      </c>
      <c r="AD28" s="155" t="s">
        <v>62</v>
      </c>
      <c r="AE28" s="165">
        <v>39.113999999999997</v>
      </c>
      <c r="AF28" s="132">
        <v>73</v>
      </c>
      <c r="AG28" s="127">
        <v>0.154</v>
      </c>
      <c r="AH28" s="133">
        <v>0.17499999999999999</v>
      </c>
      <c r="AI28" s="155" t="s">
        <v>46</v>
      </c>
      <c r="AJ28" s="173">
        <v>41513</v>
      </c>
      <c r="AK28" s="134">
        <v>114.1</v>
      </c>
      <c r="AL28" s="135">
        <v>0.80549896191086012</v>
      </c>
      <c r="AM28" s="133">
        <v>0.79923657384934466</v>
      </c>
      <c r="AN28" s="155" t="s">
        <v>70</v>
      </c>
      <c r="AO28" s="165">
        <v>16.399999999999999</v>
      </c>
      <c r="AP28" s="136">
        <v>100</v>
      </c>
      <c r="AQ28" s="155" t="s">
        <v>56</v>
      </c>
      <c r="AR28" s="197">
        <v>244</v>
      </c>
      <c r="AS28" s="126">
        <v>72.8</v>
      </c>
      <c r="AT28" s="284">
        <v>5.0000000000000001E-3</v>
      </c>
      <c r="AU28" s="128">
        <v>6.9999999999999993E-3</v>
      </c>
    </row>
    <row r="29" spans="1:47" s="39" customFormat="1" ht="13.5" customHeight="1" x14ac:dyDescent="0.25">
      <c r="A29" s="182" t="s">
        <v>26</v>
      </c>
      <c r="B29" s="116">
        <v>1109967.5935</v>
      </c>
      <c r="C29" s="114">
        <v>122.6</v>
      </c>
      <c r="D29" s="155" t="s">
        <v>42</v>
      </c>
      <c r="E29" s="104">
        <v>6150.3654999999999</v>
      </c>
      <c r="F29" s="43">
        <v>109.6</v>
      </c>
      <c r="G29" s="155" t="s">
        <v>32</v>
      </c>
      <c r="H29" s="159">
        <v>25287.974100000003</v>
      </c>
      <c r="I29" s="125">
        <v>85.6</v>
      </c>
      <c r="J29" s="182" t="s">
        <v>26</v>
      </c>
      <c r="K29" s="116">
        <v>5743024</v>
      </c>
      <c r="L29" s="184">
        <v>150</v>
      </c>
      <c r="M29" s="155" t="s">
        <v>47</v>
      </c>
      <c r="N29" s="159">
        <v>110.1418</v>
      </c>
      <c r="O29" s="125">
        <v>103.9</v>
      </c>
      <c r="P29" s="155" t="s">
        <v>44</v>
      </c>
      <c r="Q29" s="159">
        <v>8056.3</v>
      </c>
      <c r="R29" s="125">
        <v>108.4</v>
      </c>
      <c r="S29" s="155" t="s">
        <v>40</v>
      </c>
      <c r="T29" s="159" t="s">
        <v>29</v>
      </c>
      <c r="U29" s="125" t="s">
        <v>29</v>
      </c>
      <c r="V29" s="155" t="s">
        <v>57</v>
      </c>
      <c r="W29" s="165">
        <v>812.99300000000005</v>
      </c>
      <c r="X29" s="129">
        <v>584.19100000000003</v>
      </c>
      <c r="Y29" s="130">
        <f>W29-X29</f>
        <v>228.80200000000002</v>
      </c>
      <c r="Z29" s="131">
        <f>W29/X29*100</f>
        <v>139.16561535525196</v>
      </c>
      <c r="AA29" s="155" t="s">
        <v>46</v>
      </c>
      <c r="AB29" s="165">
        <v>6541.7830000000004</v>
      </c>
      <c r="AC29" s="131">
        <v>133.6</v>
      </c>
      <c r="AD29" s="155" t="s">
        <v>52</v>
      </c>
      <c r="AE29" s="165">
        <v>144.38900000000001</v>
      </c>
      <c r="AF29" s="132">
        <v>83.1</v>
      </c>
      <c r="AG29" s="127">
        <v>0.33299999999999996</v>
      </c>
      <c r="AH29" s="133">
        <v>0.23499999999999999</v>
      </c>
      <c r="AI29" s="182" t="s">
        <v>26</v>
      </c>
      <c r="AJ29" s="192">
        <v>51537</v>
      </c>
      <c r="AK29" s="193">
        <v>113.8</v>
      </c>
      <c r="AL29" s="194">
        <v>1</v>
      </c>
      <c r="AM29" s="195">
        <v>1</v>
      </c>
      <c r="AN29" s="155" t="s">
        <v>48</v>
      </c>
      <c r="AO29" s="165">
        <v>12.8</v>
      </c>
      <c r="AP29" s="136">
        <v>99.9</v>
      </c>
      <c r="AQ29" s="155" t="s">
        <v>51</v>
      </c>
      <c r="AR29" s="197">
        <v>382</v>
      </c>
      <c r="AS29" s="126">
        <v>73.2</v>
      </c>
      <c r="AT29" s="284">
        <v>6.9999999999999993E-3</v>
      </c>
      <c r="AU29" s="128">
        <v>0.01</v>
      </c>
    </row>
    <row r="30" spans="1:47" s="39" customFormat="1" ht="13.5" customHeight="1" x14ac:dyDescent="0.25">
      <c r="A30" s="155" t="s">
        <v>39</v>
      </c>
      <c r="B30" s="104">
        <v>4177.6342999999997</v>
      </c>
      <c r="C30" s="43">
        <v>122.6</v>
      </c>
      <c r="D30" s="155" t="s">
        <v>58</v>
      </c>
      <c r="E30" s="104">
        <v>1933.8134</v>
      </c>
      <c r="F30" s="43">
        <v>103.3</v>
      </c>
      <c r="G30" s="155" t="s">
        <v>42</v>
      </c>
      <c r="H30" s="159">
        <v>5794.7894999999999</v>
      </c>
      <c r="I30" s="125">
        <v>80.900000000000006</v>
      </c>
      <c r="J30" s="155" t="s">
        <v>70</v>
      </c>
      <c r="K30" s="107">
        <v>40040</v>
      </c>
      <c r="L30" s="125">
        <v>149.9</v>
      </c>
      <c r="M30" s="155" t="s">
        <v>62</v>
      </c>
      <c r="N30" s="159">
        <v>2527.5594000000001</v>
      </c>
      <c r="O30" s="125">
        <v>97.4</v>
      </c>
      <c r="P30" s="155" t="s">
        <v>54</v>
      </c>
      <c r="Q30" s="159">
        <v>3767.2</v>
      </c>
      <c r="R30" s="125">
        <v>107.6</v>
      </c>
      <c r="S30" s="155" t="s">
        <v>41</v>
      </c>
      <c r="T30" s="159" t="s">
        <v>29</v>
      </c>
      <c r="U30" s="125" t="s">
        <v>29</v>
      </c>
      <c r="V30" s="155" t="s">
        <v>49</v>
      </c>
      <c r="W30" s="165">
        <v>384.88600000000002</v>
      </c>
      <c r="X30" s="129">
        <v>286.71800000000002</v>
      </c>
      <c r="Y30" s="130">
        <f>W30-X30</f>
        <v>98.168000000000006</v>
      </c>
      <c r="Z30" s="131">
        <f>W30/X30*100</f>
        <v>134.23852007896261</v>
      </c>
      <c r="AA30" s="155" t="s">
        <v>49</v>
      </c>
      <c r="AB30" s="165">
        <v>385.041</v>
      </c>
      <c r="AC30" s="131">
        <v>133.5</v>
      </c>
      <c r="AD30" s="155" t="s">
        <v>40</v>
      </c>
      <c r="AE30" s="165">
        <v>204.32300000000001</v>
      </c>
      <c r="AF30" s="132">
        <v>83.5</v>
      </c>
      <c r="AG30" s="127">
        <v>0.375</v>
      </c>
      <c r="AH30" s="133">
        <v>0.26700000000000002</v>
      </c>
      <c r="AI30" s="155" t="s">
        <v>51</v>
      </c>
      <c r="AJ30" s="173">
        <v>34261</v>
      </c>
      <c r="AK30" s="134">
        <v>113.6</v>
      </c>
      <c r="AL30" s="139">
        <v>0.66478452374022545</v>
      </c>
      <c r="AM30" s="140">
        <v>0.66373946427783415</v>
      </c>
      <c r="AN30" s="155" t="s">
        <v>54</v>
      </c>
      <c r="AO30" s="165">
        <v>9</v>
      </c>
      <c r="AP30" s="136">
        <v>99.9</v>
      </c>
      <c r="AQ30" s="155" t="s">
        <v>48</v>
      </c>
      <c r="AR30" s="197">
        <v>307</v>
      </c>
      <c r="AS30" s="126">
        <v>73.400000000000006</v>
      </c>
      <c r="AT30" s="284">
        <v>6.0000000000000001E-3</v>
      </c>
      <c r="AU30" s="128">
        <v>8.0000000000000002E-3</v>
      </c>
    </row>
    <row r="31" spans="1:47" s="39" customFormat="1" ht="13.5" customHeight="1" x14ac:dyDescent="0.25">
      <c r="A31" s="155" t="s">
        <v>31</v>
      </c>
      <c r="B31" s="104">
        <v>2496.1745000000001</v>
      </c>
      <c r="C31" s="43">
        <v>121.9</v>
      </c>
      <c r="D31" s="155" t="s">
        <v>35</v>
      </c>
      <c r="E31" s="104">
        <v>1892.2748999999999</v>
      </c>
      <c r="F31" s="43">
        <v>101.7</v>
      </c>
      <c r="G31" s="155" t="s">
        <v>58</v>
      </c>
      <c r="H31" s="159">
        <v>31.905000000000001</v>
      </c>
      <c r="I31" s="125">
        <v>79.900000000000006</v>
      </c>
      <c r="J31" s="155" t="s">
        <v>55</v>
      </c>
      <c r="K31" s="107">
        <v>34725</v>
      </c>
      <c r="L31" s="125">
        <v>141.4</v>
      </c>
      <c r="M31" s="155" t="s">
        <v>68</v>
      </c>
      <c r="N31" s="159">
        <v>23460.982</v>
      </c>
      <c r="O31" s="125">
        <v>96.8</v>
      </c>
      <c r="P31" s="155" t="s">
        <v>39</v>
      </c>
      <c r="Q31" s="159">
        <v>3101.2</v>
      </c>
      <c r="R31" s="125">
        <v>107.5</v>
      </c>
      <c r="S31" s="155" t="s">
        <v>42</v>
      </c>
      <c r="T31" s="159" t="s">
        <v>29</v>
      </c>
      <c r="U31" s="125" t="s">
        <v>29</v>
      </c>
      <c r="V31" s="155" t="s">
        <v>46</v>
      </c>
      <c r="W31" s="165">
        <v>6277.2439999999997</v>
      </c>
      <c r="X31" s="129">
        <v>4734.3850000000002</v>
      </c>
      <c r="Y31" s="130">
        <f>W31-X31</f>
        <v>1542.8589999999995</v>
      </c>
      <c r="Z31" s="131">
        <f>W31/X31*100</f>
        <v>132.58837209056719</v>
      </c>
      <c r="AA31" s="155" t="s">
        <v>56</v>
      </c>
      <c r="AB31" s="165">
        <v>3400.4290000000001</v>
      </c>
      <c r="AC31" s="131">
        <v>132.69999999999999</v>
      </c>
      <c r="AD31" s="155" t="s">
        <v>67</v>
      </c>
      <c r="AE31" s="165">
        <v>4.1639999999999997</v>
      </c>
      <c r="AF31" s="132">
        <v>86.5</v>
      </c>
      <c r="AG31" s="127">
        <v>0.125</v>
      </c>
      <c r="AH31" s="133">
        <v>0.24100000000000002</v>
      </c>
      <c r="AI31" s="155" t="s">
        <v>57</v>
      </c>
      <c r="AJ31" s="173">
        <v>34844</v>
      </c>
      <c r="AK31" s="134">
        <v>113.5</v>
      </c>
      <c r="AL31" s="139">
        <v>0.67609678483419677</v>
      </c>
      <c r="AM31" s="140">
        <v>0.67419796125501963</v>
      </c>
      <c r="AN31" s="155" t="s">
        <v>27</v>
      </c>
      <c r="AO31" s="165">
        <v>28.3</v>
      </c>
      <c r="AP31" s="136">
        <v>99.8</v>
      </c>
      <c r="AQ31" s="155" t="s">
        <v>31</v>
      </c>
      <c r="AR31" s="197">
        <v>261</v>
      </c>
      <c r="AS31" s="126">
        <v>73.7</v>
      </c>
      <c r="AT31" s="284">
        <v>6.9999999999999993E-3</v>
      </c>
      <c r="AU31" s="128">
        <v>0.01</v>
      </c>
    </row>
    <row r="32" spans="1:47" s="39" customFormat="1" ht="13.5" customHeight="1" x14ac:dyDescent="0.25">
      <c r="A32" s="155" t="s">
        <v>62</v>
      </c>
      <c r="B32" s="104">
        <v>143503.45419999998</v>
      </c>
      <c r="C32" s="43">
        <v>121.4</v>
      </c>
      <c r="D32" s="155" t="s">
        <v>66</v>
      </c>
      <c r="E32" s="104">
        <v>3167.4282000000003</v>
      </c>
      <c r="F32" s="43">
        <v>101</v>
      </c>
      <c r="G32" s="155" t="s">
        <v>37</v>
      </c>
      <c r="H32" s="159">
        <v>0.63500000000000001</v>
      </c>
      <c r="I32" s="125">
        <v>76.099999999999994</v>
      </c>
      <c r="J32" s="155" t="s">
        <v>59</v>
      </c>
      <c r="K32" s="107">
        <v>13028</v>
      </c>
      <c r="L32" s="125">
        <v>140.80000000000001</v>
      </c>
      <c r="M32" s="155" t="s">
        <v>44</v>
      </c>
      <c r="N32" s="159">
        <v>1694.4351999999999</v>
      </c>
      <c r="O32" s="125">
        <v>95.2</v>
      </c>
      <c r="P32" s="155" t="s">
        <v>50</v>
      </c>
      <c r="Q32" s="159">
        <v>10233.5</v>
      </c>
      <c r="R32" s="125">
        <v>107.1</v>
      </c>
      <c r="S32" s="155" t="s">
        <v>44</v>
      </c>
      <c r="T32" s="159" t="s">
        <v>29</v>
      </c>
      <c r="U32" s="125" t="s">
        <v>29</v>
      </c>
      <c r="V32" s="155" t="s">
        <v>56</v>
      </c>
      <c r="W32" s="165">
        <v>3356.7759999999998</v>
      </c>
      <c r="X32" s="129">
        <v>2533.4259999999999</v>
      </c>
      <c r="Y32" s="130">
        <f>W32-X32</f>
        <v>823.34999999999991</v>
      </c>
      <c r="Z32" s="131">
        <f>W32/X32*100</f>
        <v>132.49946909836717</v>
      </c>
      <c r="AA32" s="155" t="s">
        <v>42</v>
      </c>
      <c r="AB32" s="165">
        <v>1522.105</v>
      </c>
      <c r="AC32" s="131">
        <v>131.30000000000001</v>
      </c>
      <c r="AD32" s="155" t="s">
        <v>35</v>
      </c>
      <c r="AE32" s="165">
        <v>210.60900000000001</v>
      </c>
      <c r="AF32" s="132">
        <v>115</v>
      </c>
      <c r="AG32" s="127">
        <v>0.45799999999999996</v>
      </c>
      <c r="AH32" s="133">
        <v>0.16699999999999998</v>
      </c>
      <c r="AI32" s="155" t="s">
        <v>54</v>
      </c>
      <c r="AJ32" s="173">
        <v>40980</v>
      </c>
      <c r="AK32" s="134">
        <v>113.2</v>
      </c>
      <c r="AL32" s="135">
        <v>0.79515687758309561</v>
      </c>
      <c r="AM32" s="133">
        <v>0.79755968403865674</v>
      </c>
      <c r="AN32" s="155" t="s">
        <v>61</v>
      </c>
      <c r="AO32" s="165">
        <v>14.8</v>
      </c>
      <c r="AP32" s="136">
        <v>99.8</v>
      </c>
      <c r="AQ32" s="155" t="s">
        <v>55</v>
      </c>
      <c r="AR32" s="197">
        <v>348</v>
      </c>
      <c r="AS32" s="126">
        <v>74.400000000000006</v>
      </c>
      <c r="AT32" s="284">
        <v>0.01</v>
      </c>
      <c r="AU32" s="128">
        <v>1.3000000000000001E-2</v>
      </c>
    </row>
    <row r="33" spans="1:47" s="39" customFormat="1" ht="13.5" customHeight="1" x14ac:dyDescent="0.25">
      <c r="A33" s="155" t="s">
        <v>51</v>
      </c>
      <c r="B33" s="104">
        <v>5422.1614</v>
      </c>
      <c r="C33" s="43">
        <v>120.9</v>
      </c>
      <c r="D33" s="155" t="s">
        <v>68</v>
      </c>
      <c r="E33" s="104">
        <v>179.166</v>
      </c>
      <c r="F33" s="43">
        <v>100.8</v>
      </c>
      <c r="G33" s="155" t="s">
        <v>47</v>
      </c>
      <c r="H33" s="159">
        <v>205.57239999999999</v>
      </c>
      <c r="I33" s="125">
        <v>75.5</v>
      </c>
      <c r="J33" s="155" t="s">
        <v>41</v>
      </c>
      <c r="K33" s="107">
        <v>18122</v>
      </c>
      <c r="L33" s="125">
        <v>134.6</v>
      </c>
      <c r="M33" s="155" t="s">
        <v>57</v>
      </c>
      <c r="N33" s="159">
        <v>475.90640000000002</v>
      </c>
      <c r="O33" s="125">
        <v>94.5</v>
      </c>
      <c r="P33" s="155" t="s">
        <v>70</v>
      </c>
      <c r="Q33" s="159">
        <v>6754.1</v>
      </c>
      <c r="R33" s="125">
        <v>107.1</v>
      </c>
      <c r="S33" s="155" t="s">
        <v>45</v>
      </c>
      <c r="T33" s="159" t="s">
        <v>29</v>
      </c>
      <c r="U33" s="125" t="s">
        <v>29</v>
      </c>
      <c r="V33" s="155" t="s">
        <v>53</v>
      </c>
      <c r="W33" s="165">
        <v>555.50199999999995</v>
      </c>
      <c r="X33" s="129">
        <v>432.19</v>
      </c>
      <c r="Y33" s="130">
        <f>W33-X33</f>
        <v>123.31199999999995</v>
      </c>
      <c r="Z33" s="131">
        <f>W33/X33*100</f>
        <v>128.53189569402346</v>
      </c>
      <c r="AA33" s="155" t="s">
        <v>53</v>
      </c>
      <c r="AB33" s="165">
        <v>619.38599999999997</v>
      </c>
      <c r="AC33" s="131">
        <v>129.9</v>
      </c>
      <c r="AD33" s="155" t="s">
        <v>71</v>
      </c>
      <c r="AE33" s="165">
        <v>6.5289999999999999</v>
      </c>
      <c r="AF33" s="132">
        <v>138.6</v>
      </c>
      <c r="AG33" s="127">
        <v>0.222</v>
      </c>
      <c r="AH33" s="133">
        <v>0.27300000000000002</v>
      </c>
      <c r="AI33" s="155" t="s">
        <v>36</v>
      </c>
      <c r="AJ33" s="173">
        <v>37923</v>
      </c>
      <c r="AK33" s="134">
        <v>112.9</v>
      </c>
      <c r="AL33" s="135">
        <v>0.73584027009721176</v>
      </c>
      <c r="AM33" s="133">
        <v>0.73659591368430344</v>
      </c>
      <c r="AN33" s="155" t="s">
        <v>36</v>
      </c>
      <c r="AO33" s="165">
        <v>8.3000000000000007</v>
      </c>
      <c r="AP33" s="136">
        <v>99.4</v>
      </c>
      <c r="AQ33" s="155" t="s">
        <v>30</v>
      </c>
      <c r="AR33" s="197">
        <v>209</v>
      </c>
      <c r="AS33" s="126">
        <v>74.599999999999994</v>
      </c>
      <c r="AT33" s="284">
        <v>3.0000000000000001E-3</v>
      </c>
      <c r="AU33" s="128">
        <v>5.0000000000000001E-3</v>
      </c>
    </row>
    <row r="34" spans="1:47" s="39" customFormat="1" ht="13.5" customHeight="1" x14ac:dyDescent="0.25">
      <c r="A34" s="155" t="s">
        <v>67</v>
      </c>
      <c r="B34" s="104">
        <v>14424.8089</v>
      </c>
      <c r="C34" s="43">
        <v>120.9</v>
      </c>
      <c r="D34" s="155" t="s">
        <v>48</v>
      </c>
      <c r="E34" s="104">
        <v>5167.2532000000001</v>
      </c>
      <c r="F34" s="43">
        <v>99.8</v>
      </c>
      <c r="G34" s="155" t="s">
        <v>40</v>
      </c>
      <c r="H34" s="159">
        <v>179.25489999999999</v>
      </c>
      <c r="I34" s="125">
        <v>71.900000000000006</v>
      </c>
      <c r="J34" s="155" t="s">
        <v>48</v>
      </c>
      <c r="K34" s="107">
        <v>53566</v>
      </c>
      <c r="L34" s="125">
        <v>134</v>
      </c>
      <c r="M34" s="155" t="s">
        <v>58</v>
      </c>
      <c r="N34" s="159">
        <v>234.03749999999999</v>
      </c>
      <c r="O34" s="125">
        <v>94.3</v>
      </c>
      <c r="P34" s="155" t="s">
        <v>41</v>
      </c>
      <c r="Q34" s="159">
        <v>3943.8</v>
      </c>
      <c r="R34" s="125">
        <v>106</v>
      </c>
      <c r="S34" s="155" t="s">
        <v>46</v>
      </c>
      <c r="T34" s="159" t="s">
        <v>29</v>
      </c>
      <c r="U34" s="125" t="s">
        <v>29</v>
      </c>
      <c r="V34" s="155" t="s">
        <v>48</v>
      </c>
      <c r="W34" s="166">
        <v>1766.1849999999999</v>
      </c>
      <c r="X34" s="129">
        <v>1421.8109999999999</v>
      </c>
      <c r="Y34" s="130">
        <f>W34-X34</f>
        <v>344.37400000000002</v>
      </c>
      <c r="Z34" s="131">
        <f>W34/X34*100</f>
        <v>124.22080009227668</v>
      </c>
      <c r="AA34" s="155" t="s">
        <v>34</v>
      </c>
      <c r="AB34" s="165">
        <v>18683.940999999999</v>
      </c>
      <c r="AC34" s="131">
        <v>121.6</v>
      </c>
      <c r="AD34" s="155" t="s">
        <v>53</v>
      </c>
      <c r="AE34" s="165">
        <v>63.884</v>
      </c>
      <c r="AF34" s="132">
        <v>142.80000000000001</v>
      </c>
      <c r="AG34" s="127">
        <v>0.36</v>
      </c>
      <c r="AH34" s="133">
        <v>0.28000000000000003</v>
      </c>
      <c r="AI34" s="155" t="s">
        <v>68</v>
      </c>
      <c r="AJ34" s="173">
        <v>48445</v>
      </c>
      <c r="AK34" s="134">
        <v>112.7</v>
      </c>
      <c r="AL34" s="135">
        <v>0.94000426877777132</v>
      </c>
      <c r="AM34" s="133">
        <v>0.94755306473677248</v>
      </c>
      <c r="AN34" s="155" t="s">
        <v>55</v>
      </c>
      <c r="AO34" s="165">
        <v>6.2</v>
      </c>
      <c r="AP34" s="136">
        <v>99.4</v>
      </c>
      <c r="AQ34" s="155" t="s">
        <v>27</v>
      </c>
      <c r="AR34" s="197">
        <v>612</v>
      </c>
      <c r="AS34" s="126">
        <v>75.400000000000006</v>
      </c>
      <c r="AT34" s="284">
        <v>5.0000000000000001E-3</v>
      </c>
      <c r="AU34" s="128">
        <v>6.9999999999999993E-3</v>
      </c>
    </row>
    <row r="35" spans="1:47" s="39" customFormat="1" ht="13.15" customHeight="1" x14ac:dyDescent="0.25">
      <c r="A35" s="155" t="s">
        <v>58</v>
      </c>
      <c r="B35" s="104">
        <v>51.5505</v>
      </c>
      <c r="C35" s="43">
        <v>119.1</v>
      </c>
      <c r="D35" s="155" t="s">
        <v>37</v>
      </c>
      <c r="E35" s="104">
        <v>3463.9369999999999</v>
      </c>
      <c r="F35" s="43">
        <v>98.1</v>
      </c>
      <c r="G35" s="155" t="s">
        <v>53</v>
      </c>
      <c r="H35" s="159">
        <v>50.588500000000003</v>
      </c>
      <c r="I35" s="125">
        <v>71.7</v>
      </c>
      <c r="J35" s="155" t="s">
        <v>33</v>
      </c>
      <c r="K35" s="107">
        <v>509131</v>
      </c>
      <c r="L35" s="125">
        <v>125.2</v>
      </c>
      <c r="M35" s="155" t="s">
        <v>32</v>
      </c>
      <c r="N35" s="159">
        <v>34700.819299999996</v>
      </c>
      <c r="O35" s="125">
        <v>93.8</v>
      </c>
      <c r="P35" s="155" t="s">
        <v>52</v>
      </c>
      <c r="Q35" s="159">
        <v>5777.3</v>
      </c>
      <c r="R35" s="125">
        <v>105.9</v>
      </c>
      <c r="S35" s="155" t="s">
        <v>47</v>
      </c>
      <c r="T35" s="159" t="s">
        <v>29</v>
      </c>
      <c r="U35" s="125" t="s">
        <v>29</v>
      </c>
      <c r="V35" s="155" t="s">
        <v>28</v>
      </c>
      <c r="W35" s="166">
        <v>1389.799</v>
      </c>
      <c r="X35" s="129">
        <v>1126.1990000000001</v>
      </c>
      <c r="Y35" s="130">
        <f>W35-X35</f>
        <v>263.59999999999991</v>
      </c>
      <c r="Z35" s="131">
        <f>W35/X35*100</f>
        <v>123.4061653402285</v>
      </c>
      <c r="AA35" s="155" t="s">
        <v>44</v>
      </c>
      <c r="AB35" s="165">
        <v>2239.2040000000002</v>
      </c>
      <c r="AC35" s="131">
        <v>121.4</v>
      </c>
      <c r="AD35" s="155" t="s">
        <v>63</v>
      </c>
      <c r="AE35" s="165">
        <v>10.47</v>
      </c>
      <c r="AF35" s="132">
        <v>143.69999999999999</v>
      </c>
      <c r="AG35" s="127">
        <v>0.33299999999999996</v>
      </c>
      <c r="AH35" s="133">
        <v>0.25</v>
      </c>
      <c r="AI35" s="155" t="s">
        <v>37</v>
      </c>
      <c r="AJ35" s="173">
        <v>38712</v>
      </c>
      <c r="AK35" s="134">
        <v>112.6</v>
      </c>
      <c r="AL35" s="135">
        <v>0.75114965946795509</v>
      </c>
      <c r="AM35" s="133">
        <v>0.76097700895812193</v>
      </c>
      <c r="AN35" s="155" t="s">
        <v>63</v>
      </c>
      <c r="AO35" s="165">
        <v>6.2</v>
      </c>
      <c r="AP35" s="136">
        <v>99.3</v>
      </c>
      <c r="AQ35" s="155" t="s">
        <v>28</v>
      </c>
      <c r="AR35" s="197">
        <v>414</v>
      </c>
      <c r="AS35" s="126">
        <v>75.400000000000006</v>
      </c>
      <c r="AT35" s="284">
        <v>3.0000000000000001E-3</v>
      </c>
      <c r="AU35" s="128">
        <v>5.0000000000000001E-3</v>
      </c>
    </row>
    <row r="36" spans="1:47" s="39" customFormat="1" ht="13.5" customHeight="1" x14ac:dyDescent="0.25">
      <c r="A36" s="155" t="s">
        <v>69</v>
      </c>
      <c r="B36" s="104">
        <v>7022.3317999999999</v>
      </c>
      <c r="C36" s="43">
        <v>118.9</v>
      </c>
      <c r="D36" s="155" t="s">
        <v>71</v>
      </c>
      <c r="E36" s="104">
        <v>4315.1019999999999</v>
      </c>
      <c r="F36" s="115">
        <v>97.6</v>
      </c>
      <c r="G36" s="155" t="s">
        <v>59</v>
      </c>
      <c r="H36" s="159">
        <v>57.787999999999997</v>
      </c>
      <c r="I36" s="125">
        <v>69.5</v>
      </c>
      <c r="J36" s="155" t="s">
        <v>66</v>
      </c>
      <c r="K36" s="107">
        <v>49363</v>
      </c>
      <c r="L36" s="125">
        <v>123.9</v>
      </c>
      <c r="M36" s="155" t="s">
        <v>53</v>
      </c>
      <c r="N36" s="159">
        <v>803.24360000000001</v>
      </c>
      <c r="O36" s="125">
        <v>92.1</v>
      </c>
      <c r="P36" s="155" t="s">
        <v>63</v>
      </c>
      <c r="Q36" s="159">
        <v>3103.4</v>
      </c>
      <c r="R36" s="125">
        <v>105.8</v>
      </c>
      <c r="S36" s="155" t="s">
        <v>48</v>
      </c>
      <c r="T36" s="159" t="s">
        <v>29</v>
      </c>
      <c r="U36" s="125" t="s">
        <v>29</v>
      </c>
      <c r="V36" s="155" t="s">
        <v>44</v>
      </c>
      <c r="W36" s="165">
        <v>2234.59</v>
      </c>
      <c r="X36" s="129">
        <v>1817.6479999999999</v>
      </c>
      <c r="Y36" s="130">
        <f>W36-X36</f>
        <v>416.94200000000023</v>
      </c>
      <c r="Z36" s="131">
        <f>W36/X36*100</f>
        <v>122.9385447567406</v>
      </c>
      <c r="AA36" s="182" t="s">
        <v>26</v>
      </c>
      <c r="AB36" s="188">
        <v>478122.53700000001</v>
      </c>
      <c r="AC36" s="187">
        <v>119.5</v>
      </c>
      <c r="AD36" s="155" t="s">
        <v>56</v>
      </c>
      <c r="AE36" s="165">
        <v>43.652999999999999</v>
      </c>
      <c r="AF36" s="132">
        <v>150.69999999999999</v>
      </c>
      <c r="AG36" s="127">
        <v>0.26300000000000001</v>
      </c>
      <c r="AH36" s="133">
        <v>0.28600000000000003</v>
      </c>
      <c r="AI36" s="155" t="s">
        <v>47</v>
      </c>
      <c r="AJ36" s="173">
        <v>41275</v>
      </c>
      <c r="AK36" s="134">
        <v>112.5</v>
      </c>
      <c r="AL36" s="135">
        <v>0.80088092050371573</v>
      </c>
      <c r="AM36" s="133">
        <v>0.80980539252460171</v>
      </c>
      <c r="AN36" s="155" t="s">
        <v>28</v>
      </c>
      <c r="AO36" s="165">
        <v>30</v>
      </c>
      <c r="AP36" s="136">
        <v>99.2</v>
      </c>
      <c r="AQ36" s="155" t="s">
        <v>66</v>
      </c>
      <c r="AR36" s="197">
        <v>211</v>
      </c>
      <c r="AS36" s="126">
        <v>75.599999999999994</v>
      </c>
      <c r="AT36" s="284">
        <v>4.0000000000000001E-3</v>
      </c>
      <c r="AU36" s="128">
        <v>5.0000000000000001E-3</v>
      </c>
    </row>
    <row r="37" spans="1:47" s="39" customFormat="1" ht="13.5" customHeight="1" x14ac:dyDescent="0.25">
      <c r="A37" s="155" t="s">
        <v>66</v>
      </c>
      <c r="B37" s="104">
        <v>49870.710500000001</v>
      </c>
      <c r="C37" s="43">
        <v>116.9</v>
      </c>
      <c r="D37" s="155" t="s">
        <v>55</v>
      </c>
      <c r="E37" s="104">
        <v>1316.1802</v>
      </c>
      <c r="F37" s="43">
        <v>97.1</v>
      </c>
      <c r="G37" s="155" t="s">
        <v>33</v>
      </c>
      <c r="H37" s="159">
        <v>8543.4596000000001</v>
      </c>
      <c r="I37" s="125">
        <v>66.3</v>
      </c>
      <c r="J37" s="155" t="s">
        <v>32</v>
      </c>
      <c r="K37" s="107">
        <v>2026517</v>
      </c>
      <c r="L37" s="125">
        <v>122.9</v>
      </c>
      <c r="M37" s="155" t="s">
        <v>60</v>
      </c>
      <c r="N37" s="159">
        <v>25.611699999999999</v>
      </c>
      <c r="O37" s="125">
        <v>91</v>
      </c>
      <c r="P37" s="155" t="s">
        <v>66</v>
      </c>
      <c r="Q37" s="159">
        <v>8247.7999999999993</v>
      </c>
      <c r="R37" s="125">
        <v>105.6</v>
      </c>
      <c r="S37" s="155" t="s">
        <v>49</v>
      </c>
      <c r="T37" s="159" t="s">
        <v>29</v>
      </c>
      <c r="U37" s="125" t="s">
        <v>29</v>
      </c>
      <c r="V37" s="155" t="s">
        <v>51</v>
      </c>
      <c r="W37" s="165">
        <v>877.13699999999994</v>
      </c>
      <c r="X37" s="129">
        <v>771.75</v>
      </c>
      <c r="Y37" s="130">
        <f>W37-X37</f>
        <v>105.38699999999994</v>
      </c>
      <c r="Z37" s="131">
        <f>W37/X37*100</f>
        <v>113.65558794946548</v>
      </c>
      <c r="AA37" s="155" t="s">
        <v>28</v>
      </c>
      <c r="AB37" s="169">
        <v>1408.2280000000001</v>
      </c>
      <c r="AC37" s="131">
        <v>113</v>
      </c>
      <c r="AD37" s="155" t="s">
        <v>66</v>
      </c>
      <c r="AE37" s="165">
        <v>404.42700000000002</v>
      </c>
      <c r="AF37" s="132">
        <v>159.6</v>
      </c>
      <c r="AG37" s="127">
        <v>0.19399999999999998</v>
      </c>
      <c r="AH37" s="133">
        <v>0.17100000000000001</v>
      </c>
      <c r="AI37" s="155" t="s">
        <v>30</v>
      </c>
      <c r="AJ37" s="173">
        <v>47024</v>
      </c>
      <c r="AK37" s="134">
        <v>112.4</v>
      </c>
      <c r="AL37" s="135">
        <v>0.91243184508217401</v>
      </c>
      <c r="AM37" s="133">
        <v>0.92465028021711315</v>
      </c>
      <c r="AN37" s="155" t="s">
        <v>66</v>
      </c>
      <c r="AO37" s="165">
        <v>18.899999999999999</v>
      </c>
      <c r="AP37" s="136">
        <v>98.9</v>
      </c>
      <c r="AQ37" s="182" t="s">
        <v>26</v>
      </c>
      <c r="AR37" s="200">
        <v>15922</v>
      </c>
      <c r="AS37" s="201">
        <v>77</v>
      </c>
      <c r="AT37" s="298">
        <v>6.0000000000000001E-3</v>
      </c>
      <c r="AU37" s="202">
        <v>6.9999999999999993E-3</v>
      </c>
    </row>
    <row r="38" spans="1:47" s="39" customFormat="1" ht="13.5" customHeight="1" x14ac:dyDescent="0.25">
      <c r="A38" s="155" t="s">
        <v>28</v>
      </c>
      <c r="B38" s="104">
        <v>27306.6669</v>
      </c>
      <c r="C38" s="43">
        <v>114.3</v>
      </c>
      <c r="D38" s="155" t="s">
        <v>70</v>
      </c>
      <c r="E38" s="104">
        <v>4765.1599000000006</v>
      </c>
      <c r="F38" s="43">
        <v>91.8</v>
      </c>
      <c r="G38" s="155" t="s">
        <v>57</v>
      </c>
      <c r="H38" s="159">
        <v>35.949100000000001</v>
      </c>
      <c r="I38" s="125">
        <v>63.8</v>
      </c>
      <c r="J38" s="155" t="s">
        <v>53</v>
      </c>
      <c r="K38" s="107">
        <v>28508</v>
      </c>
      <c r="L38" s="125">
        <v>119</v>
      </c>
      <c r="M38" s="155" t="s">
        <v>35</v>
      </c>
      <c r="N38" s="159">
        <v>569.87959999999998</v>
      </c>
      <c r="O38" s="125">
        <v>89.4</v>
      </c>
      <c r="P38" s="155" t="s">
        <v>48</v>
      </c>
      <c r="Q38" s="159">
        <v>7236.7</v>
      </c>
      <c r="R38" s="125">
        <v>104.7</v>
      </c>
      <c r="S38" s="155" t="s">
        <v>50</v>
      </c>
      <c r="T38" s="159" t="s">
        <v>29</v>
      </c>
      <c r="U38" s="125" t="s">
        <v>29</v>
      </c>
      <c r="V38" s="155" t="s">
        <v>34</v>
      </c>
      <c r="W38" s="165">
        <v>14940.151</v>
      </c>
      <c r="X38" s="129">
        <v>13635.839</v>
      </c>
      <c r="Y38" s="130">
        <f>W38-X38</f>
        <v>1304.3119999999999</v>
      </c>
      <c r="Z38" s="131">
        <f>W38/X38*100</f>
        <v>109.56532267651444</v>
      </c>
      <c r="AA38" s="155" t="s">
        <v>48</v>
      </c>
      <c r="AB38" s="165">
        <v>1825.076</v>
      </c>
      <c r="AC38" s="131">
        <v>111.9</v>
      </c>
      <c r="AD38" s="155" t="s">
        <v>46</v>
      </c>
      <c r="AE38" s="172">
        <v>264.53899999999999</v>
      </c>
      <c r="AF38" s="132">
        <v>162.69999999999999</v>
      </c>
      <c r="AG38" s="127">
        <v>0.18600000000000003</v>
      </c>
      <c r="AH38" s="133">
        <v>0.17899999999999999</v>
      </c>
      <c r="AI38" s="155" t="s">
        <v>66</v>
      </c>
      <c r="AJ38" s="173">
        <v>47474</v>
      </c>
      <c r="AK38" s="134">
        <v>112.4</v>
      </c>
      <c r="AL38" s="135">
        <v>0.92116343597803518</v>
      </c>
      <c r="AM38" s="133">
        <v>0.94024976832443408</v>
      </c>
      <c r="AN38" s="155" t="s">
        <v>37</v>
      </c>
      <c r="AO38" s="165">
        <v>4.3</v>
      </c>
      <c r="AP38" s="136">
        <v>98.8</v>
      </c>
      <c r="AQ38" s="155" t="s">
        <v>45</v>
      </c>
      <c r="AR38" s="197">
        <v>146</v>
      </c>
      <c r="AS38" s="126">
        <v>78.5</v>
      </c>
      <c r="AT38" s="284">
        <v>5.0000000000000001E-3</v>
      </c>
      <c r="AU38" s="128">
        <v>6.9999999999999993E-3</v>
      </c>
    </row>
    <row r="39" spans="1:47" s="39" customFormat="1" ht="13.5" customHeight="1" x14ac:dyDescent="0.25">
      <c r="A39" s="155" t="s">
        <v>63</v>
      </c>
      <c r="B39" s="104">
        <v>5268.8047000000006</v>
      </c>
      <c r="C39" s="43">
        <v>109.6</v>
      </c>
      <c r="D39" s="155" t="s">
        <v>50</v>
      </c>
      <c r="E39" s="104">
        <v>420.24259999999998</v>
      </c>
      <c r="F39" s="43">
        <v>91.6</v>
      </c>
      <c r="G39" s="155" t="s">
        <v>70</v>
      </c>
      <c r="H39" s="159">
        <v>376.02100000000002</v>
      </c>
      <c r="I39" s="125">
        <v>60.2</v>
      </c>
      <c r="J39" s="155" t="s">
        <v>49</v>
      </c>
      <c r="K39" s="107">
        <v>4928</v>
      </c>
      <c r="L39" s="125">
        <v>118.1</v>
      </c>
      <c r="M39" s="155" t="s">
        <v>55</v>
      </c>
      <c r="N39" s="159">
        <v>224.98060000000001</v>
      </c>
      <c r="O39" s="125">
        <v>88.4</v>
      </c>
      <c r="P39" s="155" t="s">
        <v>47</v>
      </c>
      <c r="Q39" s="159">
        <v>7535.4</v>
      </c>
      <c r="R39" s="125">
        <v>104.2</v>
      </c>
      <c r="S39" s="155" t="s">
        <v>51</v>
      </c>
      <c r="T39" s="159" t="s">
        <v>29</v>
      </c>
      <c r="U39" s="125" t="s">
        <v>29</v>
      </c>
      <c r="V39" s="155" t="s">
        <v>55</v>
      </c>
      <c r="W39" s="165">
        <v>1675.0029999999999</v>
      </c>
      <c r="X39" s="129">
        <v>1554.65</v>
      </c>
      <c r="Y39" s="130">
        <f>W39-X39</f>
        <v>120.35299999999984</v>
      </c>
      <c r="Z39" s="131">
        <f>W39/X39*100</f>
        <v>107.74148522175409</v>
      </c>
      <c r="AA39" s="155" t="s">
        <v>51</v>
      </c>
      <c r="AB39" s="165">
        <v>881.45100000000002</v>
      </c>
      <c r="AC39" s="131">
        <v>110.4</v>
      </c>
      <c r="AD39" s="155" t="s">
        <v>37</v>
      </c>
      <c r="AE39" s="165">
        <v>125.569</v>
      </c>
      <c r="AF39" s="132">
        <v>189</v>
      </c>
      <c r="AG39" s="127">
        <v>0.23100000000000001</v>
      </c>
      <c r="AH39" s="133">
        <v>0.154</v>
      </c>
      <c r="AI39" s="155" t="s">
        <v>38</v>
      </c>
      <c r="AJ39" s="173">
        <v>40441</v>
      </c>
      <c r="AK39" s="134">
        <v>112.3</v>
      </c>
      <c r="AL39" s="135">
        <v>0.78469837204338633</v>
      </c>
      <c r="AM39" s="133">
        <v>0.80576761837518207</v>
      </c>
      <c r="AN39" s="155" t="s">
        <v>65</v>
      </c>
      <c r="AO39" s="165">
        <v>31.1</v>
      </c>
      <c r="AP39" s="136">
        <v>98.7</v>
      </c>
      <c r="AQ39" s="155" t="s">
        <v>62</v>
      </c>
      <c r="AR39" s="197">
        <v>287</v>
      </c>
      <c r="AS39" s="126">
        <v>79.7</v>
      </c>
      <c r="AT39" s="284">
        <v>4.0000000000000001E-3</v>
      </c>
      <c r="AU39" s="128">
        <v>5.0000000000000001E-3</v>
      </c>
    </row>
    <row r="40" spans="1:47" s="39" customFormat="1" ht="13.5" customHeight="1" x14ac:dyDescent="0.25">
      <c r="A40" s="155" t="s">
        <v>55</v>
      </c>
      <c r="B40" s="104">
        <v>5648.3755999999994</v>
      </c>
      <c r="C40" s="43">
        <v>108.3</v>
      </c>
      <c r="D40" s="155" t="s">
        <v>52</v>
      </c>
      <c r="E40" s="104">
        <v>3934.8944000000001</v>
      </c>
      <c r="F40" s="43">
        <v>89.9</v>
      </c>
      <c r="G40" s="155" t="s">
        <v>60</v>
      </c>
      <c r="H40" s="159">
        <v>116.223</v>
      </c>
      <c r="I40" s="125">
        <v>59.7</v>
      </c>
      <c r="J40" s="155" t="s">
        <v>50</v>
      </c>
      <c r="K40" s="107">
        <v>66559</v>
      </c>
      <c r="L40" s="125">
        <v>117.1</v>
      </c>
      <c r="M40" s="155" t="s">
        <v>38</v>
      </c>
      <c r="N40" s="159">
        <v>70.250399999999999</v>
      </c>
      <c r="O40" s="125">
        <v>88.1</v>
      </c>
      <c r="P40" s="155" t="s">
        <v>51</v>
      </c>
      <c r="Q40" s="159">
        <v>4748.3999999999996</v>
      </c>
      <c r="R40" s="125">
        <v>104</v>
      </c>
      <c r="S40" s="155" t="s">
        <v>52</v>
      </c>
      <c r="T40" s="159" t="s">
        <v>29</v>
      </c>
      <c r="U40" s="125" t="s">
        <v>29</v>
      </c>
      <c r="V40" s="182" t="s">
        <v>26</v>
      </c>
      <c r="W40" s="185">
        <v>381061.94</v>
      </c>
      <c r="X40" s="186">
        <v>380946.98700000002</v>
      </c>
      <c r="Y40" s="186">
        <f>W40-X40</f>
        <v>114.95299999997951</v>
      </c>
      <c r="Z40" s="187">
        <f>W40/X40*100</f>
        <v>100.03017558975995</v>
      </c>
      <c r="AA40" s="155" t="s">
        <v>55</v>
      </c>
      <c r="AB40" s="165">
        <v>1675.77</v>
      </c>
      <c r="AC40" s="131">
        <v>107.7</v>
      </c>
      <c r="AD40" s="155" t="s">
        <v>30</v>
      </c>
      <c r="AE40" s="165">
        <v>2908.058</v>
      </c>
      <c r="AF40" s="132" t="s">
        <v>90</v>
      </c>
      <c r="AG40" s="127">
        <v>0.52900000000000003</v>
      </c>
      <c r="AH40" s="133">
        <v>0.33299999999999996</v>
      </c>
      <c r="AI40" s="155" t="s">
        <v>44</v>
      </c>
      <c r="AJ40" s="173">
        <v>39972</v>
      </c>
      <c r="AK40" s="134">
        <v>112.1</v>
      </c>
      <c r="AL40" s="135">
        <v>0.77559811397636647</v>
      </c>
      <c r="AM40" s="133">
        <v>0.78608622743921275</v>
      </c>
      <c r="AN40" s="155" t="s">
        <v>67</v>
      </c>
      <c r="AO40" s="165">
        <v>19.899999999999999</v>
      </c>
      <c r="AP40" s="136">
        <v>98.6</v>
      </c>
      <c r="AQ40" s="155" t="s">
        <v>64</v>
      </c>
      <c r="AR40" s="197">
        <v>188</v>
      </c>
      <c r="AS40" s="126">
        <v>79.7</v>
      </c>
      <c r="AT40" s="284">
        <v>6.9999999999999993E-3</v>
      </c>
      <c r="AU40" s="128">
        <v>9.0000000000000011E-3</v>
      </c>
    </row>
    <row r="41" spans="1:47" s="39" customFormat="1" ht="13.5" customHeight="1" x14ac:dyDescent="0.25">
      <c r="A41" s="155" t="s">
        <v>46</v>
      </c>
      <c r="B41" s="104">
        <v>11586.5388</v>
      </c>
      <c r="C41" s="43">
        <v>108.1</v>
      </c>
      <c r="D41" s="155" t="s">
        <v>33</v>
      </c>
      <c r="E41" s="104">
        <v>951.30719999999997</v>
      </c>
      <c r="F41" s="43">
        <v>87.1</v>
      </c>
      <c r="G41" s="155" t="s">
        <v>52</v>
      </c>
      <c r="H41" s="159">
        <v>20.1128</v>
      </c>
      <c r="I41" s="125">
        <v>54.4</v>
      </c>
      <c r="J41" s="155" t="s">
        <v>40</v>
      </c>
      <c r="K41" s="107">
        <v>28111</v>
      </c>
      <c r="L41" s="125">
        <v>108.4</v>
      </c>
      <c r="M41" s="155" t="s">
        <v>40</v>
      </c>
      <c r="N41" s="159">
        <v>990.68180000000007</v>
      </c>
      <c r="O41" s="125">
        <v>66.900000000000006</v>
      </c>
      <c r="P41" s="155" t="s">
        <v>30</v>
      </c>
      <c r="Q41" s="159">
        <v>22133.200000000001</v>
      </c>
      <c r="R41" s="125">
        <v>103.1</v>
      </c>
      <c r="S41" s="155" t="s">
        <v>54</v>
      </c>
      <c r="T41" s="159" t="s">
        <v>29</v>
      </c>
      <c r="U41" s="125" t="s">
        <v>29</v>
      </c>
      <c r="V41" s="155" t="s">
        <v>60</v>
      </c>
      <c r="W41" s="165">
        <v>338.31599999999997</v>
      </c>
      <c r="X41" s="129">
        <v>343.274</v>
      </c>
      <c r="Y41" s="130">
        <f>W41-X41</f>
        <v>-4.9580000000000268</v>
      </c>
      <c r="Z41" s="131">
        <f>W41/X41*100</f>
        <v>98.555672727908302</v>
      </c>
      <c r="AA41" s="155" t="s">
        <v>60</v>
      </c>
      <c r="AB41" s="165">
        <v>375.98899999999998</v>
      </c>
      <c r="AC41" s="131">
        <v>104.4</v>
      </c>
      <c r="AD41" s="155" t="s">
        <v>34</v>
      </c>
      <c r="AE41" s="165">
        <v>3743.79</v>
      </c>
      <c r="AF41" s="132" t="s">
        <v>90</v>
      </c>
      <c r="AG41" s="127">
        <v>0.28399999999999997</v>
      </c>
      <c r="AH41" s="133">
        <v>0.29399999999999998</v>
      </c>
      <c r="AI41" s="155" t="s">
        <v>28</v>
      </c>
      <c r="AJ41" s="173">
        <v>37664</v>
      </c>
      <c r="AK41" s="134">
        <v>111.9</v>
      </c>
      <c r="AL41" s="135">
        <v>0.7308147544482605</v>
      </c>
      <c r="AM41" s="133">
        <v>0.75501963726225674</v>
      </c>
      <c r="AN41" s="155" t="s">
        <v>30</v>
      </c>
      <c r="AO41" s="165">
        <v>18.3</v>
      </c>
      <c r="AP41" s="136">
        <v>98.3</v>
      </c>
      <c r="AQ41" s="155" t="s">
        <v>63</v>
      </c>
      <c r="AR41" s="197">
        <v>131</v>
      </c>
      <c r="AS41" s="126">
        <v>80.900000000000006</v>
      </c>
      <c r="AT41" s="284">
        <v>6.0000000000000001E-3</v>
      </c>
      <c r="AU41" s="128">
        <v>8.0000000000000002E-3</v>
      </c>
    </row>
    <row r="42" spans="1:47" s="39" customFormat="1" ht="13.5" customHeight="1" x14ac:dyDescent="0.25">
      <c r="A42" s="155" t="s">
        <v>49</v>
      </c>
      <c r="B42" s="104">
        <v>63.060900000000004</v>
      </c>
      <c r="C42" s="43">
        <v>107.4</v>
      </c>
      <c r="D42" s="155" t="s">
        <v>56</v>
      </c>
      <c r="E42" s="104">
        <v>5205.6120999999994</v>
      </c>
      <c r="F42" s="43">
        <v>82.7</v>
      </c>
      <c r="G42" s="155" t="s">
        <v>67</v>
      </c>
      <c r="H42" s="159">
        <v>276.55059999999997</v>
      </c>
      <c r="I42" s="125">
        <v>49.4</v>
      </c>
      <c r="J42" s="155" t="s">
        <v>54</v>
      </c>
      <c r="K42" s="107">
        <v>16835</v>
      </c>
      <c r="L42" s="125">
        <v>102.9</v>
      </c>
      <c r="M42" s="155" t="s">
        <v>54</v>
      </c>
      <c r="N42" s="159">
        <v>163.57400000000001</v>
      </c>
      <c r="O42" s="125">
        <v>66.099999999999994</v>
      </c>
      <c r="P42" s="155" t="s">
        <v>58</v>
      </c>
      <c r="Q42" s="159">
        <v>1218</v>
      </c>
      <c r="R42" s="125">
        <v>102.8</v>
      </c>
      <c r="S42" s="155" t="s">
        <v>55</v>
      </c>
      <c r="T42" s="159" t="s">
        <v>29</v>
      </c>
      <c r="U42" s="125" t="s">
        <v>29</v>
      </c>
      <c r="V42" s="155" t="s">
        <v>68</v>
      </c>
      <c r="W42" s="165">
        <v>13401.259</v>
      </c>
      <c r="X42" s="129">
        <v>15025.126</v>
      </c>
      <c r="Y42" s="130">
        <f>W42-X42</f>
        <v>-1623.8670000000002</v>
      </c>
      <c r="Z42" s="131">
        <f>W42/X42*100</f>
        <v>89.192323578517744</v>
      </c>
      <c r="AA42" s="155" t="s">
        <v>68</v>
      </c>
      <c r="AB42" s="165">
        <v>13430.885</v>
      </c>
      <c r="AC42" s="131">
        <v>89</v>
      </c>
      <c r="AD42" s="155" t="s">
        <v>60</v>
      </c>
      <c r="AE42" s="165">
        <v>37.673000000000002</v>
      </c>
      <c r="AF42" s="132" t="s">
        <v>90</v>
      </c>
      <c r="AG42" s="127">
        <v>0.63600000000000001</v>
      </c>
      <c r="AH42" s="133">
        <v>0.46200000000000002</v>
      </c>
      <c r="AI42" s="155" t="s">
        <v>53</v>
      </c>
      <c r="AJ42" s="173">
        <v>36135</v>
      </c>
      <c r="AK42" s="134">
        <v>111.6</v>
      </c>
      <c r="AL42" s="135">
        <v>0.70114674893765649</v>
      </c>
      <c r="AM42" s="133">
        <v>0.71525969727726046</v>
      </c>
      <c r="AN42" s="155" t="s">
        <v>43</v>
      </c>
      <c r="AO42" s="165">
        <v>18.100000000000001</v>
      </c>
      <c r="AP42" s="136">
        <v>98.2</v>
      </c>
      <c r="AQ42" s="155" t="s">
        <v>47</v>
      </c>
      <c r="AR42" s="197">
        <v>192</v>
      </c>
      <c r="AS42" s="126">
        <v>81</v>
      </c>
      <c r="AT42" s="284">
        <v>4.0000000000000001E-3</v>
      </c>
      <c r="AU42" s="128">
        <v>5.0000000000000001E-3</v>
      </c>
    </row>
    <row r="43" spans="1:47" s="39" customFormat="1" ht="13.5" customHeight="1" x14ac:dyDescent="0.25">
      <c r="A43" s="155" t="s">
        <v>37</v>
      </c>
      <c r="B43" s="104">
        <v>4839.1445000000003</v>
      </c>
      <c r="C43" s="43">
        <v>105.9</v>
      </c>
      <c r="D43" s="155" t="s">
        <v>41</v>
      </c>
      <c r="E43" s="104">
        <v>4285.2735999999995</v>
      </c>
      <c r="F43" s="43">
        <v>79.900000000000006</v>
      </c>
      <c r="G43" s="155" t="s">
        <v>38</v>
      </c>
      <c r="H43" s="159">
        <v>104.36760000000001</v>
      </c>
      <c r="I43" s="125">
        <v>47.1</v>
      </c>
      <c r="J43" s="155" t="s">
        <v>71</v>
      </c>
      <c r="K43" s="107">
        <v>5020</v>
      </c>
      <c r="L43" s="125">
        <v>98</v>
      </c>
      <c r="M43" s="155" t="s">
        <v>52</v>
      </c>
      <c r="N43" s="159">
        <v>2801.5994999999998</v>
      </c>
      <c r="O43" s="125">
        <v>63.3</v>
      </c>
      <c r="P43" s="155" t="s">
        <v>28</v>
      </c>
      <c r="Q43" s="159">
        <v>15326.5</v>
      </c>
      <c r="R43" s="125">
        <v>100.3</v>
      </c>
      <c r="S43" s="155" t="s">
        <v>56</v>
      </c>
      <c r="T43" s="159" t="s">
        <v>29</v>
      </c>
      <c r="U43" s="125" t="s">
        <v>29</v>
      </c>
      <c r="V43" s="155" t="s">
        <v>33</v>
      </c>
      <c r="W43" s="165">
        <v>89706.203999999998</v>
      </c>
      <c r="X43" s="129">
        <v>101220.795</v>
      </c>
      <c r="Y43" s="130">
        <f>W43-X43</f>
        <v>-11514.591</v>
      </c>
      <c r="Z43" s="131">
        <f>W43/X43*100</f>
        <v>88.624283182126746</v>
      </c>
      <c r="AA43" s="155" t="s">
        <v>33</v>
      </c>
      <c r="AB43" s="165">
        <v>91023.285999999993</v>
      </c>
      <c r="AC43" s="131">
        <v>87.7</v>
      </c>
      <c r="AD43" s="155" t="s">
        <v>69</v>
      </c>
      <c r="AE43" s="165">
        <v>4.8010000000000002</v>
      </c>
      <c r="AF43" s="132" t="s">
        <v>82</v>
      </c>
      <c r="AG43" s="127">
        <v>0.182</v>
      </c>
      <c r="AH43" s="133">
        <v>0.36399999999999999</v>
      </c>
      <c r="AI43" s="155" t="s">
        <v>55</v>
      </c>
      <c r="AJ43" s="173">
        <v>37802</v>
      </c>
      <c r="AK43" s="134">
        <v>111.3</v>
      </c>
      <c r="AL43" s="135">
        <v>0.73349244232299127</v>
      </c>
      <c r="AM43" s="133">
        <v>0.75396054896076958</v>
      </c>
      <c r="AN43" s="155" t="s">
        <v>53</v>
      </c>
      <c r="AO43" s="165">
        <v>12.2</v>
      </c>
      <c r="AP43" s="136">
        <v>98.1</v>
      </c>
      <c r="AQ43" s="155" t="s">
        <v>33</v>
      </c>
      <c r="AR43" s="197">
        <v>764</v>
      </c>
      <c r="AS43" s="126">
        <v>82</v>
      </c>
      <c r="AT43" s="284">
        <v>4.0000000000000001E-3</v>
      </c>
      <c r="AU43" s="128">
        <v>5.0000000000000001E-3</v>
      </c>
    </row>
    <row r="44" spans="1:47" s="39" customFormat="1" ht="13.5" customHeight="1" x14ac:dyDescent="0.25">
      <c r="A44" s="155" t="s">
        <v>34</v>
      </c>
      <c r="B44" s="104">
        <v>18238.9339</v>
      </c>
      <c r="C44" s="43">
        <v>103.9</v>
      </c>
      <c r="D44" s="155" t="s">
        <v>47</v>
      </c>
      <c r="E44" s="104">
        <v>4194.3369000000002</v>
      </c>
      <c r="F44" s="43">
        <v>79.7</v>
      </c>
      <c r="G44" s="155" t="s">
        <v>61</v>
      </c>
      <c r="H44" s="159">
        <v>718.98509999999999</v>
      </c>
      <c r="I44" s="125">
        <v>33</v>
      </c>
      <c r="J44" s="155" t="s">
        <v>63</v>
      </c>
      <c r="K44" s="107">
        <v>7822</v>
      </c>
      <c r="L44" s="125">
        <v>93.9</v>
      </c>
      <c r="M44" s="155" t="s">
        <v>31</v>
      </c>
      <c r="N44" s="159">
        <v>98.456000000000003</v>
      </c>
      <c r="O44" s="125">
        <v>45.5</v>
      </c>
      <c r="P44" s="155" t="s">
        <v>43</v>
      </c>
      <c r="Q44" s="159">
        <v>9654.2999999999993</v>
      </c>
      <c r="R44" s="125">
        <v>100</v>
      </c>
      <c r="S44" s="155" t="s">
        <v>57</v>
      </c>
      <c r="T44" s="159" t="s">
        <v>29</v>
      </c>
      <c r="U44" s="125" t="s">
        <v>29</v>
      </c>
      <c r="V44" s="155" t="s">
        <v>35</v>
      </c>
      <c r="W44" s="165">
        <v>10416.869000000001</v>
      </c>
      <c r="X44" s="129">
        <v>13847.921</v>
      </c>
      <c r="Y44" s="130">
        <f>W44-X44</f>
        <v>-3431.0519999999997</v>
      </c>
      <c r="Z44" s="131">
        <f>W44/X44*100</f>
        <v>75.223342189777085</v>
      </c>
      <c r="AA44" s="155" t="s">
        <v>50</v>
      </c>
      <c r="AB44" s="165">
        <v>557.37900000000002</v>
      </c>
      <c r="AC44" s="131">
        <v>84</v>
      </c>
      <c r="AD44" s="155" t="s">
        <v>61</v>
      </c>
      <c r="AE44" s="165">
        <v>58.179000000000002</v>
      </c>
      <c r="AF44" s="132" t="s">
        <v>97</v>
      </c>
      <c r="AG44" s="127">
        <v>0.29399999999999998</v>
      </c>
      <c r="AH44" s="133">
        <v>0.25</v>
      </c>
      <c r="AI44" s="155" t="s">
        <v>58</v>
      </c>
      <c r="AJ44" s="173">
        <v>36155</v>
      </c>
      <c r="AK44" s="134">
        <v>111.1</v>
      </c>
      <c r="AL44" s="135">
        <v>0.70153481964413911</v>
      </c>
      <c r="AM44" s="133">
        <v>0.71724548784254882</v>
      </c>
      <c r="AN44" s="155" t="s">
        <v>57</v>
      </c>
      <c r="AO44" s="165">
        <v>4.7</v>
      </c>
      <c r="AP44" s="136">
        <v>98</v>
      </c>
      <c r="AQ44" s="155" t="s">
        <v>50</v>
      </c>
      <c r="AR44" s="197">
        <v>186</v>
      </c>
      <c r="AS44" s="126">
        <v>83</v>
      </c>
      <c r="AT44" s="284">
        <v>3.0000000000000001E-3</v>
      </c>
      <c r="AU44" s="128">
        <v>3.0000000000000001E-3</v>
      </c>
    </row>
    <row r="45" spans="1:47" s="39" customFormat="1" ht="13.5" customHeight="1" x14ac:dyDescent="0.25">
      <c r="A45" s="155" t="s">
        <v>32</v>
      </c>
      <c r="B45" s="104">
        <v>148460.7579</v>
      </c>
      <c r="C45" s="43">
        <v>100.2</v>
      </c>
      <c r="D45" s="155" t="s">
        <v>65</v>
      </c>
      <c r="E45" s="104">
        <v>2571.9987000000001</v>
      </c>
      <c r="F45" s="43">
        <v>62.5</v>
      </c>
      <c r="G45" s="155" t="s">
        <v>27</v>
      </c>
      <c r="H45" s="159">
        <v>91.539100000000005</v>
      </c>
      <c r="I45" s="45">
        <v>31.7</v>
      </c>
      <c r="J45" s="155" t="s">
        <v>28</v>
      </c>
      <c r="K45" s="107">
        <v>57860</v>
      </c>
      <c r="L45" s="125">
        <v>92.7</v>
      </c>
      <c r="M45" s="155" t="s">
        <v>70</v>
      </c>
      <c r="N45" s="159">
        <v>29.1004</v>
      </c>
      <c r="O45" s="125">
        <v>44.5</v>
      </c>
      <c r="P45" s="155" t="s">
        <v>33</v>
      </c>
      <c r="Q45" s="159">
        <v>54461.8</v>
      </c>
      <c r="R45" s="125">
        <v>99.8</v>
      </c>
      <c r="S45" s="155" t="s">
        <v>59</v>
      </c>
      <c r="T45" s="159" t="s">
        <v>29</v>
      </c>
      <c r="U45" s="125" t="s">
        <v>29</v>
      </c>
      <c r="V45" s="155" t="s">
        <v>70</v>
      </c>
      <c r="W45" s="165">
        <v>1800.277</v>
      </c>
      <c r="X45" s="129">
        <v>2435.4430000000002</v>
      </c>
      <c r="Y45" s="130">
        <f>W45-X45</f>
        <v>-635.16600000000017</v>
      </c>
      <c r="Z45" s="131">
        <f>W45/X45*100</f>
        <v>73.919898761744776</v>
      </c>
      <c r="AA45" s="155" t="s">
        <v>32</v>
      </c>
      <c r="AB45" s="165">
        <v>127479.432</v>
      </c>
      <c r="AC45" s="131">
        <v>83.7</v>
      </c>
      <c r="AD45" s="155" t="s">
        <v>57</v>
      </c>
      <c r="AE45" s="165">
        <v>20.091000000000001</v>
      </c>
      <c r="AF45" s="132" t="s">
        <v>121</v>
      </c>
      <c r="AG45" s="127">
        <v>0.3</v>
      </c>
      <c r="AH45" s="133">
        <v>0.182</v>
      </c>
      <c r="AI45" s="155" t="s">
        <v>61</v>
      </c>
      <c r="AJ45" s="173">
        <v>52146</v>
      </c>
      <c r="AK45" s="134">
        <v>110.9</v>
      </c>
      <c r="AL45" s="135">
        <v>1.0118167530123989</v>
      </c>
      <c r="AM45" s="133">
        <v>1.035964873571334</v>
      </c>
      <c r="AN45" s="155" t="s">
        <v>60</v>
      </c>
      <c r="AO45" s="165">
        <v>5.8</v>
      </c>
      <c r="AP45" s="136">
        <v>97.9</v>
      </c>
      <c r="AQ45" s="155" t="s">
        <v>60</v>
      </c>
      <c r="AR45" s="197">
        <v>176</v>
      </c>
      <c r="AS45" s="126">
        <v>84.2</v>
      </c>
      <c r="AT45" s="284">
        <v>6.0000000000000001E-3</v>
      </c>
      <c r="AU45" s="128">
        <v>6.9999999999999993E-3</v>
      </c>
    </row>
    <row r="46" spans="1:47" s="39" customFormat="1" ht="13.5" customHeight="1" x14ac:dyDescent="0.25">
      <c r="A46" s="155" t="s">
        <v>60</v>
      </c>
      <c r="B46" s="104">
        <v>727.21960000000001</v>
      </c>
      <c r="C46" s="43">
        <v>98.8</v>
      </c>
      <c r="D46" s="155" t="s">
        <v>30</v>
      </c>
      <c r="E46" s="104">
        <v>51.920999999999999</v>
      </c>
      <c r="F46" s="43">
        <v>62.3</v>
      </c>
      <c r="G46" s="155" t="s">
        <v>51</v>
      </c>
      <c r="H46" s="159">
        <v>533.78640000000007</v>
      </c>
      <c r="I46" s="43">
        <v>28.4</v>
      </c>
      <c r="J46" s="155" t="s">
        <v>69</v>
      </c>
      <c r="K46" s="107">
        <v>10868</v>
      </c>
      <c r="L46" s="117">
        <v>85.6</v>
      </c>
      <c r="M46" s="155" t="s">
        <v>30</v>
      </c>
      <c r="N46" s="159">
        <v>369.52340000000004</v>
      </c>
      <c r="O46" s="125">
        <v>39</v>
      </c>
      <c r="P46" s="155" t="s">
        <v>27</v>
      </c>
      <c r="Q46" s="159">
        <v>31926.3</v>
      </c>
      <c r="R46" s="125">
        <v>99.2</v>
      </c>
      <c r="S46" s="155" t="s">
        <v>60</v>
      </c>
      <c r="T46" s="159" t="s">
        <v>29</v>
      </c>
      <c r="U46" s="125" t="s">
        <v>29</v>
      </c>
      <c r="V46" s="155" t="s">
        <v>31</v>
      </c>
      <c r="W46" s="165">
        <v>4880.9650000000001</v>
      </c>
      <c r="X46" s="129">
        <v>7743.1989999999996</v>
      </c>
      <c r="Y46" s="130">
        <f>W46-X46</f>
        <v>-2862.2339999999995</v>
      </c>
      <c r="Z46" s="131">
        <f>W46/X46*100</f>
        <v>63.035510258744488</v>
      </c>
      <c r="AA46" s="155" t="s">
        <v>36</v>
      </c>
      <c r="AB46" s="165">
        <v>322.291</v>
      </c>
      <c r="AC46" s="131">
        <v>83.3</v>
      </c>
      <c r="AD46" s="155" t="s">
        <v>70</v>
      </c>
      <c r="AE46" s="169">
        <v>252.50299999999999</v>
      </c>
      <c r="AF46" s="132" t="s">
        <v>123</v>
      </c>
      <c r="AG46" s="127">
        <v>0.25</v>
      </c>
      <c r="AH46" s="133">
        <v>0.32400000000000001</v>
      </c>
      <c r="AI46" s="155" t="s">
        <v>43</v>
      </c>
      <c r="AJ46" s="173">
        <v>36878</v>
      </c>
      <c r="AK46" s="134">
        <v>110.7</v>
      </c>
      <c r="AL46" s="135">
        <v>0.71556357568348949</v>
      </c>
      <c r="AM46" s="133">
        <v>0.73456599443978643</v>
      </c>
      <c r="AN46" s="155" t="s">
        <v>59</v>
      </c>
      <c r="AO46" s="165">
        <v>9.1</v>
      </c>
      <c r="AP46" s="136">
        <v>97.7</v>
      </c>
      <c r="AQ46" s="155" t="s">
        <v>44</v>
      </c>
      <c r="AR46" s="197">
        <v>270</v>
      </c>
      <c r="AS46" s="126">
        <v>86</v>
      </c>
      <c r="AT46" s="284">
        <v>4.0000000000000001E-3</v>
      </c>
      <c r="AU46" s="128">
        <v>5.0000000000000001E-3</v>
      </c>
    </row>
    <row r="47" spans="1:47" s="39" customFormat="1" ht="13.5" customHeight="1" x14ac:dyDescent="0.25">
      <c r="A47" s="155" t="s">
        <v>71</v>
      </c>
      <c r="B47" s="104">
        <v>244.4836</v>
      </c>
      <c r="C47" s="43">
        <v>97.8</v>
      </c>
      <c r="D47" s="155" t="s">
        <v>64</v>
      </c>
      <c r="E47" s="104">
        <v>1516.3095000000001</v>
      </c>
      <c r="F47" s="43">
        <v>53.3</v>
      </c>
      <c r="G47" s="155" t="s">
        <v>39</v>
      </c>
      <c r="H47" s="159">
        <v>1.365</v>
      </c>
      <c r="I47" s="125">
        <v>23.2</v>
      </c>
      <c r="J47" s="155" t="s">
        <v>52</v>
      </c>
      <c r="K47" s="107">
        <v>16233</v>
      </c>
      <c r="L47" s="125">
        <v>85.1</v>
      </c>
      <c r="M47" s="155" t="s">
        <v>61</v>
      </c>
      <c r="N47" s="159">
        <v>2373.7511</v>
      </c>
      <c r="O47" s="125">
        <v>34.4</v>
      </c>
      <c r="P47" s="155" t="s">
        <v>40</v>
      </c>
      <c r="Q47" s="159">
        <v>3846.3</v>
      </c>
      <c r="R47" s="125">
        <v>97.3</v>
      </c>
      <c r="S47" s="155" t="s">
        <v>62</v>
      </c>
      <c r="T47" s="159" t="s">
        <v>29</v>
      </c>
      <c r="U47" s="125" t="s">
        <v>29</v>
      </c>
      <c r="V47" s="155" t="s">
        <v>38</v>
      </c>
      <c r="W47" s="165">
        <v>2059.4749999999999</v>
      </c>
      <c r="X47" s="129">
        <v>4081.91</v>
      </c>
      <c r="Y47" s="130">
        <f>W47-X47</f>
        <v>-2022.4349999999999</v>
      </c>
      <c r="Z47" s="131">
        <f>W47/X47*100</f>
        <v>50.45370917046187</v>
      </c>
      <c r="AA47" s="155" t="s">
        <v>30</v>
      </c>
      <c r="AB47" s="169">
        <v>1071.94</v>
      </c>
      <c r="AC47" s="131">
        <v>82.4</v>
      </c>
      <c r="AD47" s="182" t="s">
        <v>26</v>
      </c>
      <c r="AE47" s="188">
        <v>97060.596999999994</v>
      </c>
      <c r="AF47" s="189" t="s">
        <v>118</v>
      </c>
      <c r="AG47" s="190">
        <v>0.23800000000000002</v>
      </c>
      <c r="AH47" s="191">
        <v>0.23600000000000002</v>
      </c>
      <c r="AI47" s="155" t="s">
        <v>33</v>
      </c>
      <c r="AJ47" s="173">
        <v>61001</v>
      </c>
      <c r="AK47" s="134">
        <v>110.5</v>
      </c>
      <c r="AL47" s="135">
        <v>1.1836350583076236</v>
      </c>
      <c r="AM47" s="133">
        <v>1.2166056219937338</v>
      </c>
      <c r="AN47" s="155" t="s">
        <v>71</v>
      </c>
      <c r="AO47" s="165">
        <v>4.9000000000000004</v>
      </c>
      <c r="AP47" s="136">
        <v>97.5</v>
      </c>
      <c r="AQ47" s="155" t="s">
        <v>37</v>
      </c>
      <c r="AR47" s="197">
        <v>138</v>
      </c>
      <c r="AS47" s="126">
        <v>86.3</v>
      </c>
      <c r="AT47" s="284">
        <v>9.0000000000000011E-3</v>
      </c>
      <c r="AU47" s="128">
        <v>1.1000000000000001E-2</v>
      </c>
    </row>
    <row r="48" spans="1:47" s="39" customFormat="1" ht="13.5" customHeight="1" x14ac:dyDescent="0.25">
      <c r="A48" s="155" t="s">
        <v>53</v>
      </c>
      <c r="B48" s="104">
        <v>7054.3013000000001</v>
      </c>
      <c r="C48" s="43">
        <v>97.5</v>
      </c>
      <c r="D48" s="155" t="s">
        <v>57</v>
      </c>
      <c r="E48" s="104">
        <v>433.79220000000004</v>
      </c>
      <c r="F48" s="43">
        <v>42.9</v>
      </c>
      <c r="G48" s="155" t="s">
        <v>54</v>
      </c>
      <c r="H48" s="159">
        <v>41.198</v>
      </c>
      <c r="I48" s="125">
        <v>20.5</v>
      </c>
      <c r="J48" s="155" t="s">
        <v>57</v>
      </c>
      <c r="K48" s="107">
        <v>4738</v>
      </c>
      <c r="L48" s="125">
        <v>68.2</v>
      </c>
      <c r="M48" s="155" t="s">
        <v>71</v>
      </c>
      <c r="N48" s="159">
        <v>0.99570000000000003</v>
      </c>
      <c r="O48" s="125">
        <v>3.6</v>
      </c>
      <c r="P48" s="182" t="s">
        <v>26</v>
      </c>
      <c r="Q48" s="183">
        <v>725478.1</v>
      </c>
      <c r="R48" s="184">
        <v>96.3</v>
      </c>
      <c r="S48" s="155" t="s">
        <v>64</v>
      </c>
      <c r="T48" s="159" t="s">
        <v>29</v>
      </c>
      <c r="U48" s="125" t="s">
        <v>29</v>
      </c>
      <c r="V48" s="155" t="s">
        <v>32</v>
      </c>
      <c r="W48" s="165">
        <v>47323.955999999998</v>
      </c>
      <c r="X48" s="129">
        <v>143905.39499999999</v>
      </c>
      <c r="Y48" s="130">
        <f>W48-X48</f>
        <v>-96581.438999999984</v>
      </c>
      <c r="Z48" s="131">
        <f>W48/X48*100</f>
        <v>32.885463397671785</v>
      </c>
      <c r="AA48" s="155" t="s">
        <v>70</v>
      </c>
      <c r="AB48" s="165">
        <v>2052.7800000000002</v>
      </c>
      <c r="AC48" s="131">
        <v>82.2</v>
      </c>
      <c r="AD48" s="155" t="s">
        <v>27</v>
      </c>
      <c r="AE48" s="165">
        <v>1741.2159999999999</v>
      </c>
      <c r="AF48" s="132" t="s">
        <v>93</v>
      </c>
      <c r="AG48" s="127">
        <v>0.20800000000000002</v>
      </c>
      <c r="AH48" s="133">
        <v>0.154</v>
      </c>
      <c r="AI48" s="155" t="s">
        <v>35</v>
      </c>
      <c r="AJ48" s="173">
        <v>44250</v>
      </c>
      <c r="AK48" s="134">
        <v>109.9</v>
      </c>
      <c r="AL48" s="135">
        <v>0.85860643809302051</v>
      </c>
      <c r="AM48" s="133">
        <v>0.88941352985305144</v>
      </c>
      <c r="AN48" s="155" t="s">
        <v>39</v>
      </c>
      <c r="AO48" s="165">
        <v>6.3</v>
      </c>
      <c r="AP48" s="136">
        <v>96.6</v>
      </c>
      <c r="AQ48" s="155" t="s">
        <v>58</v>
      </c>
      <c r="AR48" s="197">
        <v>280</v>
      </c>
      <c r="AS48" s="126">
        <v>87.8</v>
      </c>
      <c r="AT48" s="284">
        <v>8.0000000000000002E-3</v>
      </c>
      <c r="AU48" s="128">
        <v>0.01</v>
      </c>
    </row>
    <row r="49" spans="1:47" s="39" customFormat="1" ht="13.5" customHeight="1" x14ac:dyDescent="0.25">
      <c r="A49" s="155" t="s">
        <v>35</v>
      </c>
      <c r="B49" s="104">
        <v>79288.290500000003</v>
      </c>
      <c r="C49" s="43">
        <v>96.9</v>
      </c>
      <c r="D49" s="155" t="s">
        <v>28</v>
      </c>
      <c r="E49" s="104">
        <v>220.15700000000001</v>
      </c>
      <c r="F49" s="43">
        <v>41.7</v>
      </c>
      <c r="G49" s="155" t="s">
        <v>49</v>
      </c>
      <c r="H49" s="159">
        <v>3.0295999999999998</v>
      </c>
      <c r="I49" s="125">
        <v>19.2</v>
      </c>
      <c r="J49" s="155" t="s">
        <v>67</v>
      </c>
      <c r="K49" s="107">
        <v>33170</v>
      </c>
      <c r="L49" s="125">
        <v>66.5</v>
      </c>
      <c r="M49" s="155" t="s">
        <v>48</v>
      </c>
      <c r="N49" s="159">
        <v>1.5985999999999998</v>
      </c>
      <c r="O49" s="125">
        <v>0.1</v>
      </c>
      <c r="P49" s="155" t="s">
        <v>53</v>
      </c>
      <c r="Q49" s="159">
        <v>4424</v>
      </c>
      <c r="R49" s="125">
        <v>92</v>
      </c>
      <c r="S49" s="155" t="s">
        <v>66</v>
      </c>
      <c r="T49" s="159" t="s">
        <v>29</v>
      </c>
      <c r="U49" s="125" t="s">
        <v>29</v>
      </c>
      <c r="V49" s="155" t="s">
        <v>27</v>
      </c>
      <c r="W49" s="165">
        <v>844.48800000000006</v>
      </c>
      <c r="X49" s="129">
        <v>6932.16</v>
      </c>
      <c r="Y49" s="130">
        <f>W49-X49</f>
        <v>-6087.6719999999996</v>
      </c>
      <c r="Z49" s="131">
        <f>W49/X49*100</f>
        <v>12.182176983797259</v>
      </c>
      <c r="AA49" s="155" t="s">
        <v>35</v>
      </c>
      <c r="AB49" s="165">
        <v>10627.477999999999</v>
      </c>
      <c r="AC49" s="131">
        <v>75.7</v>
      </c>
      <c r="AD49" s="155" t="s">
        <v>31</v>
      </c>
      <c r="AE49" s="165">
        <v>606.154</v>
      </c>
      <c r="AF49" s="132" t="s">
        <v>119</v>
      </c>
      <c r="AG49" s="127">
        <v>0.17600000000000002</v>
      </c>
      <c r="AH49" s="133">
        <v>0.125</v>
      </c>
      <c r="AI49" s="155" t="s">
        <v>45</v>
      </c>
      <c r="AJ49" s="173">
        <v>35450</v>
      </c>
      <c r="AK49" s="134">
        <v>109.7</v>
      </c>
      <c r="AL49" s="139">
        <v>0.68785532724062326</v>
      </c>
      <c r="AM49" s="138">
        <v>0.71206036803318473</v>
      </c>
      <c r="AN49" s="155" t="s">
        <v>51</v>
      </c>
      <c r="AO49" s="165">
        <v>10.4</v>
      </c>
      <c r="AP49" s="136">
        <v>96.4</v>
      </c>
      <c r="AQ49" s="155" t="s">
        <v>67</v>
      </c>
      <c r="AR49" s="197">
        <v>425</v>
      </c>
      <c r="AS49" s="126">
        <v>90.2</v>
      </c>
      <c r="AT49" s="284">
        <v>6.9999999999999993E-3</v>
      </c>
      <c r="AU49" s="128">
        <v>8.0000000000000002E-3</v>
      </c>
    </row>
    <row r="50" spans="1:47" s="39" customFormat="1" ht="13.5" customHeight="1" x14ac:dyDescent="0.25">
      <c r="A50" s="155" t="s">
        <v>45</v>
      </c>
      <c r="B50" s="104">
        <v>2101.7220000000002</v>
      </c>
      <c r="C50" s="43">
        <v>94.7</v>
      </c>
      <c r="D50" s="155" t="s">
        <v>34</v>
      </c>
      <c r="E50" s="104">
        <v>2.2000000000000001E-3</v>
      </c>
      <c r="F50" s="43">
        <v>0.1</v>
      </c>
      <c r="G50" s="155" t="s">
        <v>63</v>
      </c>
      <c r="H50" s="159" t="s">
        <v>29</v>
      </c>
      <c r="I50" s="45" t="s">
        <v>29</v>
      </c>
      <c r="J50" s="155" t="s">
        <v>44</v>
      </c>
      <c r="K50" s="107">
        <v>27680</v>
      </c>
      <c r="L50" s="125">
        <v>56.6</v>
      </c>
      <c r="M50" s="155" t="s">
        <v>69</v>
      </c>
      <c r="N50" s="181">
        <v>655.77480000000003</v>
      </c>
      <c r="O50" s="117" t="s">
        <v>83</v>
      </c>
      <c r="P50" s="155" t="s">
        <v>32</v>
      </c>
      <c r="Q50" s="159">
        <v>267397.90000000002</v>
      </c>
      <c r="R50" s="125">
        <v>90.8</v>
      </c>
      <c r="S50" s="155" t="s">
        <v>67</v>
      </c>
      <c r="T50" s="159" t="s">
        <v>29</v>
      </c>
      <c r="U50" s="125" t="s">
        <v>29</v>
      </c>
      <c r="V50" s="155" t="s">
        <v>36</v>
      </c>
      <c r="W50" s="165">
        <v>231.74799999999999</v>
      </c>
      <c r="X50" s="137">
        <v>-344.41</v>
      </c>
      <c r="Y50" s="130">
        <f>W50-X50</f>
        <v>576.15800000000002</v>
      </c>
      <c r="Z50" s="131" t="s">
        <v>29</v>
      </c>
      <c r="AA50" s="155" t="s">
        <v>31</v>
      </c>
      <c r="AB50" s="169">
        <v>5487.1189999999997</v>
      </c>
      <c r="AC50" s="131">
        <v>70</v>
      </c>
      <c r="AD50" s="155" t="s">
        <v>65</v>
      </c>
      <c r="AE50" s="172">
        <v>1602.5630000000001</v>
      </c>
      <c r="AF50" s="132" t="s">
        <v>122</v>
      </c>
      <c r="AG50" s="127">
        <v>0.27100000000000002</v>
      </c>
      <c r="AH50" s="133">
        <v>0.254</v>
      </c>
      <c r="AI50" s="155" t="s">
        <v>60</v>
      </c>
      <c r="AJ50" s="173">
        <v>33240</v>
      </c>
      <c r="AK50" s="134">
        <v>109.5</v>
      </c>
      <c r="AL50" s="139">
        <v>0.6449735141742825</v>
      </c>
      <c r="AM50" s="140">
        <v>0.67194739861435948</v>
      </c>
      <c r="AN50" s="155" t="s">
        <v>52</v>
      </c>
      <c r="AO50" s="165">
        <v>10.4</v>
      </c>
      <c r="AP50" s="136">
        <v>96.4</v>
      </c>
      <c r="AQ50" s="155" t="s">
        <v>34</v>
      </c>
      <c r="AR50" s="197">
        <v>942</v>
      </c>
      <c r="AS50" s="126">
        <v>93.1</v>
      </c>
      <c r="AT50" s="284">
        <v>3.0000000000000001E-3</v>
      </c>
      <c r="AU50" s="128">
        <v>4.0000000000000001E-3</v>
      </c>
    </row>
    <row r="51" spans="1:47" s="39" customFormat="1" ht="13.5" customHeight="1" x14ac:dyDescent="0.25">
      <c r="A51" s="155" t="s">
        <v>52</v>
      </c>
      <c r="B51" s="104">
        <v>4118.0061000000005</v>
      </c>
      <c r="C51" s="43">
        <v>91.3</v>
      </c>
      <c r="D51" s="155" t="s">
        <v>31</v>
      </c>
      <c r="E51" s="104" t="s">
        <v>29</v>
      </c>
      <c r="F51" s="110" t="s">
        <v>29</v>
      </c>
      <c r="G51" s="155" t="s">
        <v>64</v>
      </c>
      <c r="H51" s="159" t="s">
        <v>29</v>
      </c>
      <c r="I51" s="125" t="s">
        <v>29</v>
      </c>
      <c r="J51" s="155" t="s">
        <v>64</v>
      </c>
      <c r="K51" s="107">
        <v>8399</v>
      </c>
      <c r="L51" s="125">
        <v>53.3</v>
      </c>
      <c r="M51" s="155" t="s">
        <v>45</v>
      </c>
      <c r="N51" s="159" t="s">
        <v>29</v>
      </c>
      <c r="O51" s="125" t="s">
        <v>29</v>
      </c>
      <c r="P51" s="155" t="s">
        <v>34</v>
      </c>
      <c r="Q51" s="159">
        <v>104769.5</v>
      </c>
      <c r="R51" s="125">
        <v>90.3</v>
      </c>
      <c r="S51" s="155" t="s">
        <v>69</v>
      </c>
      <c r="T51" s="159" t="s">
        <v>29</v>
      </c>
      <c r="U51" s="125" t="s">
        <v>29</v>
      </c>
      <c r="V51" s="155" t="s">
        <v>50</v>
      </c>
      <c r="W51" s="167">
        <v>-696.697</v>
      </c>
      <c r="X51" s="129">
        <v>617.84</v>
      </c>
      <c r="Y51" s="130">
        <f>W51-X51</f>
        <v>-1314.537</v>
      </c>
      <c r="Z51" s="131" t="s">
        <v>29</v>
      </c>
      <c r="AA51" s="155" t="s">
        <v>38</v>
      </c>
      <c r="AB51" s="165">
        <v>2151.3580000000002</v>
      </c>
      <c r="AC51" s="131">
        <v>50.1</v>
      </c>
      <c r="AD51" s="155" t="s">
        <v>32</v>
      </c>
      <c r="AE51" s="165">
        <v>80155.475999999995</v>
      </c>
      <c r="AF51" s="132" t="s">
        <v>94</v>
      </c>
      <c r="AG51" s="127">
        <v>0.221</v>
      </c>
      <c r="AH51" s="133">
        <v>0.22600000000000001</v>
      </c>
      <c r="AI51" s="155" t="s">
        <v>27</v>
      </c>
      <c r="AJ51" s="173">
        <v>41650</v>
      </c>
      <c r="AK51" s="134">
        <v>109.3</v>
      </c>
      <c r="AL51" s="135">
        <v>0.80815724625026675</v>
      </c>
      <c r="AM51" s="133">
        <v>0.84032037421119987</v>
      </c>
      <c r="AN51" s="155" t="s">
        <v>40</v>
      </c>
      <c r="AO51" s="165">
        <v>16</v>
      </c>
      <c r="AP51" s="136">
        <v>96.2</v>
      </c>
      <c r="AQ51" s="155" t="s">
        <v>46</v>
      </c>
      <c r="AR51" s="197">
        <v>228</v>
      </c>
      <c r="AS51" s="126">
        <v>93.4</v>
      </c>
      <c r="AT51" s="284">
        <v>4.0000000000000001E-3</v>
      </c>
      <c r="AU51" s="128">
        <v>5.0000000000000001E-3</v>
      </c>
    </row>
    <row r="52" spans="1:47" s="39" customFormat="1" ht="13.5" customHeight="1" thickBot="1" x14ac:dyDescent="0.3">
      <c r="A52" s="156" t="s">
        <v>68</v>
      </c>
      <c r="B52" s="105">
        <v>11402.331199999999</v>
      </c>
      <c r="C52" s="68">
        <v>67.900000000000006</v>
      </c>
      <c r="D52" s="156" t="s">
        <v>36</v>
      </c>
      <c r="E52" s="105" t="s">
        <v>29</v>
      </c>
      <c r="F52" s="68" t="s">
        <v>29</v>
      </c>
      <c r="G52" s="156" t="s">
        <v>71</v>
      </c>
      <c r="H52" s="160" t="s">
        <v>29</v>
      </c>
      <c r="I52" s="141" t="s">
        <v>29</v>
      </c>
      <c r="J52" s="156" t="s">
        <v>37</v>
      </c>
      <c r="K52" s="108">
        <v>2883</v>
      </c>
      <c r="L52" s="141">
        <v>30.6</v>
      </c>
      <c r="M52" s="156" t="s">
        <v>56</v>
      </c>
      <c r="N52" s="160" t="s">
        <v>29</v>
      </c>
      <c r="O52" s="141" t="s">
        <v>29</v>
      </c>
      <c r="P52" s="156" t="s">
        <v>31</v>
      </c>
      <c r="Q52" s="160">
        <v>12161.8</v>
      </c>
      <c r="R52" s="141">
        <v>46.9</v>
      </c>
      <c r="S52" s="156" t="s">
        <v>71</v>
      </c>
      <c r="T52" s="160" t="s">
        <v>29</v>
      </c>
      <c r="U52" s="141" t="s">
        <v>29</v>
      </c>
      <c r="V52" s="156" t="s">
        <v>30</v>
      </c>
      <c r="W52" s="168">
        <v>-1836.1179999999999</v>
      </c>
      <c r="X52" s="75">
        <v>4.4370000000000003</v>
      </c>
      <c r="Y52" s="145">
        <f>W52-X52</f>
        <v>-1840.5549999999998</v>
      </c>
      <c r="Z52" s="146" t="s">
        <v>29</v>
      </c>
      <c r="AA52" s="156" t="s">
        <v>27</v>
      </c>
      <c r="AB52" s="204">
        <v>2585.7040000000002</v>
      </c>
      <c r="AC52" s="146">
        <v>35.799999999999997</v>
      </c>
      <c r="AD52" s="156" t="s">
        <v>50</v>
      </c>
      <c r="AE52" s="170">
        <v>1254.076</v>
      </c>
      <c r="AF52" s="147" t="s">
        <v>120</v>
      </c>
      <c r="AG52" s="143">
        <v>0.33299999999999996</v>
      </c>
      <c r="AH52" s="148">
        <v>0.47100000000000003</v>
      </c>
      <c r="AI52" s="156" t="s">
        <v>69</v>
      </c>
      <c r="AJ52" s="174">
        <v>39018</v>
      </c>
      <c r="AK52" s="149">
        <v>107.7</v>
      </c>
      <c r="AL52" s="150">
        <v>0.75708714127714072</v>
      </c>
      <c r="AM52" s="148">
        <v>0.80232558139534882</v>
      </c>
      <c r="AN52" s="156" t="s">
        <v>47</v>
      </c>
      <c r="AO52" s="170">
        <v>13.2</v>
      </c>
      <c r="AP52" s="151">
        <v>96.1</v>
      </c>
      <c r="AQ52" s="156" t="s">
        <v>32</v>
      </c>
      <c r="AR52" s="198">
        <v>3493</v>
      </c>
      <c r="AS52" s="142">
        <v>95.5</v>
      </c>
      <c r="AT52" s="285">
        <v>6.0000000000000001E-3</v>
      </c>
      <c r="AU52" s="144">
        <v>6.0000000000000001E-3</v>
      </c>
    </row>
    <row r="53" spans="1:47" s="152" customFormat="1" ht="6" customHeight="1" x14ac:dyDescent="0.25">
      <c r="B53" s="82"/>
      <c r="C53" s="83"/>
      <c r="E53" s="82"/>
      <c r="H53" s="84"/>
      <c r="I53" s="85"/>
      <c r="K53" s="86"/>
      <c r="L53" s="86"/>
      <c r="N53" s="86"/>
      <c r="O53" s="86"/>
      <c r="Q53" s="87"/>
      <c r="R53" s="85"/>
      <c r="AD53" s="293"/>
      <c r="AE53" s="294"/>
      <c r="AF53" s="295"/>
      <c r="AG53" s="296"/>
      <c r="AH53" s="297"/>
    </row>
    <row r="54" spans="1:47" s="88" customFormat="1" ht="13.5" customHeight="1" x14ac:dyDescent="0.25">
      <c r="A54" s="153" t="s">
        <v>78</v>
      </c>
      <c r="B54" s="90"/>
      <c r="C54" s="91">
        <v>7</v>
      </c>
      <c r="D54" s="153"/>
      <c r="E54" s="90"/>
      <c r="F54" s="92">
        <v>17</v>
      </c>
      <c r="G54" s="153"/>
      <c r="I54" s="88">
        <v>29</v>
      </c>
      <c r="J54" s="153"/>
      <c r="L54" s="88">
        <v>10</v>
      </c>
      <c r="M54" s="153"/>
      <c r="O54" s="88">
        <v>20</v>
      </c>
      <c r="P54" s="153"/>
      <c r="R54" s="93">
        <v>7</v>
      </c>
      <c r="S54" s="153"/>
      <c r="U54" s="88">
        <v>3</v>
      </c>
      <c r="V54" s="153"/>
      <c r="W54" s="94">
        <v>2</v>
      </c>
      <c r="X54" s="94">
        <v>1</v>
      </c>
      <c r="Y54" s="88">
        <v>11</v>
      </c>
      <c r="AA54" s="153"/>
      <c r="AC54" s="88">
        <v>11</v>
      </c>
      <c r="AD54" s="153"/>
      <c r="AF54" s="88">
        <v>20</v>
      </c>
      <c r="AG54" s="88">
        <v>17</v>
      </c>
      <c r="AI54" s="153"/>
      <c r="AK54" s="88">
        <v>0</v>
      </c>
      <c r="AL54" s="88">
        <v>24</v>
      </c>
      <c r="AN54" s="153"/>
      <c r="AO54" s="92"/>
      <c r="AP54" s="92">
        <v>24</v>
      </c>
      <c r="AQ54" s="153"/>
      <c r="AS54" s="88">
        <v>0</v>
      </c>
      <c r="AT54" s="88">
        <v>0</v>
      </c>
    </row>
    <row r="55" spans="1:47" ht="10.9" customHeight="1" x14ac:dyDescent="0.25">
      <c r="A55" s="153"/>
      <c r="C55" s="96"/>
      <c r="D55" s="153"/>
      <c r="E55" s="96"/>
      <c r="F55" s="154"/>
      <c r="G55" s="153"/>
      <c r="H55" s="96"/>
      <c r="I55" s="96"/>
      <c r="J55" s="153"/>
      <c r="K55" s="96"/>
      <c r="L55" s="96"/>
      <c r="M55" s="153"/>
      <c r="N55" s="96"/>
      <c r="O55" s="96"/>
      <c r="P55" s="153"/>
      <c r="Q55" s="96"/>
      <c r="R55" s="97"/>
      <c r="S55" s="153"/>
      <c r="V55" s="153"/>
      <c r="AA55" s="153"/>
      <c r="AD55" s="153"/>
      <c r="AI55" s="153"/>
      <c r="AN55" s="153"/>
      <c r="AQ55" s="153"/>
    </row>
    <row r="56" spans="1:47" s="154" customFormat="1" ht="13.15" customHeight="1" x14ac:dyDescent="0.2">
      <c r="A56" s="95" t="s">
        <v>74</v>
      </c>
      <c r="F56" s="119"/>
      <c r="R56" s="100"/>
      <c r="W56" s="95"/>
      <c r="AD56" s="119"/>
      <c r="AE56" s="119"/>
      <c r="AF56" s="119"/>
      <c r="AG56" s="119"/>
      <c r="AH56" s="119"/>
    </row>
    <row r="57" spans="1:47" ht="13.15" customHeight="1" x14ac:dyDescent="0.2">
      <c r="B57" s="99"/>
      <c r="C57" s="119"/>
      <c r="E57" s="119"/>
      <c r="F57" s="119"/>
      <c r="R57" s="102"/>
      <c r="W57" s="154"/>
      <c r="X57" s="154"/>
      <c r="Y57" s="154"/>
      <c r="Z57" s="154"/>
      <c r="AB57" s="154"/>
      <c r="AC57" s="154"/>
      <c r="AE57" s="154"/>
      <c r="AF57" s="154"/>
      <c r="AG57" s="154"/>
      <c r="AH57" s="154"/>
      <c r="AJ57" s="154"/>
      <c r="AK57" s="154"/>
      <c r="AL57" s="154"/>
      <c r="AM57" s="154"/>
      <c r="AO57" s="154"/>
      <c r="AP57" s="154"/>
    </row>
    <row r="58" spans="1:47" ht="13.5" x14ac:dyDescent="0.2">
      <c r="B58" s="101"/>
      <c r="C58" s="119"/>
      <c r="E58" s="119"/>
      <c r="F58" s="119"/>
      <c r="R58" s="102"/>
      <c r="W58" s="101"/>
      <c r="X58" s="154"/>
      <c r="Y58" s="154"/>
      <c r="Z58" s="154"/>
      <c r="AB58" s="154"/>
      <c r="AC58" s="154"/>
      <c r="AE58" s="154"/>
      <c r="AF58" s="154"/>
      <c r="AG58" s="154"/>
      <c r="AH58" s="154"/>
      <c r="AJ58" s="154"/>
      <c r="AK58" s="154"/>
      <c r="AL58" s="154"/>
      <c r="AM58" s="154"/>
      <c r="AO58" s="154"/>
      <c r="AP58" s="154"/>
    </row>
    <row r="59" spans="1:47" x14ac:dyDescent="0.2">
      <c r="B59" s="119"/>
      <c r="C59" s="119"/>
      <c r="E59" s="119"/>
      <c r="F59" s="119"/>
      <c r="R59" s="102"/>
    </row>
    <row r="60" spans="1:47" x14ac:dyDescent="0.2">
      <c r="C60" s="119"/>
      <c r="E60" s="119"/>
      <c r="F60" s="119"/>
      <c r="R60" s="102"/>
    </row>
    <row r="61" spans="1:47" x14ac:dyDescent="0.2">
      <c r="B61" s="119"/>
      <c r="C61" s="119"/>
      <c r="E61" s="119"/>
      <c r="F61" s="119"/>
      <c r="R61" s="102"/>
    </row>
    <row r="62" spans="1:47" x14ac:dyDescent="0.2">
      <c r="B62" s="119"/>
      <c r="C62" s="119"/>
      <c r="E62" s="119"/>
      <c r="F62" s="119"/>
      <c r="R62" s="102"/>
    </row>
    <row r="63" spans="1:47" x14ac:dyDescent="0.2">
      <c r="B63" s="119"/>
      <c r="C63" s="119"/>
      <c r="E63" s="119"/>
      <c r="F63" s="119"/>
      <c r="R63" s="102"/>
    </row>
    <row r="64" spans="1:47" x14ac:dyDescent="0.2">
      <c r="B64" s="119"/>
      <c r="C64" s="119"/>
      <c r="E64" s="119"/>
      <c r="F64" s="119"/>
      <c r="R64" s="102"/>
    </row>
    <row r="65" spans="2:18" x14ac:dyDescent="0.2">
      <c r="B65" s="119"/>
      <c r="C65" s="119"/>
      <c r="E65" s="119"/>
      <c r="F65" s="119"/>
      <c r="R65" s="102"/>
    </row>
    <row r="66" spans="2:18" x14ac:dyDescent="0.2">
      <c r="B66" s="119"/>
      <c r="C66" s="119"/>
      <c r="E66" s="119"/>
      <c r="F66" s="119"/>
      <c r="R66" s="102"/>
    </row>
    <row r="67" spans="2:18" x14ac:dyDescent="0.2">
      <c r="B67" s="119"/>
      <c r="C67" s="119"/>
      <c r="E67" s="119"/>
      <c r="R67" s="102"/>
    </row>
    <row r="68" spans="2:18" x14ac:dyDescent="0.2">
      <c r="R68" s="102"/>
    </row>
    <row r="69" spans="2:18" x14ac:dyDescent="0.2">
      <c r="R69" s="102"/>
    </row>
    <row r="70" spans="2:18" x14ac:dyDescent="0.2">
      <c r="R70" s="102"/>
    </row>
    <row r="71" spans="2:18" x14ac:dyDescent="0.2">
      <c r="R71" s="102"/>
    </row>
    <row r="72" spans="2:18" x14ac:dyDescent="0.2">
      <c r="R72" s="102"/>
    </row>
    <row r="73" spans="2:18" x14ac:dyDescent="0.2">
      <c r="R73" s="102"/>
    </row>
    <row r="74" spans="2:18" x14ac:dyDescent="0.2">
      <c r="R74" s="102"/>
    </row>
    <row r="75" spans="2:18" x14ac:dyDescent="0.2">
      <c r="R75" s="102"/>
    </row>
    <row r="76" spans="2:18" x14ac:dyDescent="0.2">
      <c r="R76" s="102"/>
    </row>
    <row r="77" spans="2:18" x14ac:dyDescent="0.2">
      <c r="R77" s="102"/>
    </row>
    <row r="78" spans="2:18" x14ac:dyDescent="0.2">
      <c r="R78" s="102"/>
    </row>
    <row r="79" spans="2:18" x14ac:dyDescent="0.2">
      <c r="R79" s="102"/>
    </row>
    <row r="80" spans="2:18" x14ac:dyDescent="0.2">
      <c r="R80" s="102"/>
    </row>
    <row r="81" spans="18:18" x14ac:dyDescent="0.2">
      <c r="R81" s="102"/>
    </row>
    <row r="82" spans="18:18" x14ac:dyDescent="0.2">
      <c r="R82" s="102"/>
    </row>
    <row r="83" spans="18:18" x14ac:dyDescent="0.2">
      <c r="R83" s="102"/>
    </row>
    <row r="84" spans="18:18" x14ac:dyDescent="0.2">
      <c r="R84" s="102"/>
    </row>
    <row r="85" spans="18:18" x14ac:dyDescent="0.2">
      <c r="R85" s="102"/>
    </row>
    <row r="86" spans="18:18" x14ac:dyDescent="0.2">
      <c r="R86" s="102"/>
    </row>
    <row r="87" spans="18:18" x14ac:dyDescent="0.2">
      <c r="R87" s="102"/>
    </row>
    <row r="88" spans="18:18" x14ac:dyDescent="0.2">
      <c r="R88" s="102"/>
    </row>
    <row r="89" spans="18:18" x14ac:dyDescent="0.2">
      <c r="R89" s="102"/>
    </row>
    <row r="90" spans="18:18" x14ac:dyDescent="0.2">
      <c r="R90" s="102"/>
    </row>
    <row r="91" spans="18:18" x14ac:dyDescent="0.2">
      <c r="R91" s="102"/>
    </row>
    <row r="92" spans="18:18" x14ac:dyDescent="0.2">
      <c r="R92" s="102"/>
    </row>
    <row r="93" spans="18:18" x14ac:dyDescent="0.2">
      <c r="R93" s="102"/>
    </row>
    <row r="94" spans="18:18" x14ac:dyDescent="0.2">
      <c r="R94" s="102"/>
    </row>
    <row r="95" spans="18:18" x14ac:dyDescent="0.2">
      <c r="R95" s="102"/>
    </row>
    <row r="96" spans="18:18" x14ac:dyDescent="0.2">
      <c r="R96" s="102"/>
    </row>
    <row r="97" spans="18:18" x14ac:dyDescent="0.2">
      <c r="R97" s="102"/>
    </row>
    <row r="98" spans="18:18" x14ac:dyDescent="0.2">
      <c r="R98" s="102"/>
    </row>
    <row r="99" spans="18:18" x14ac:dyDescent="0.2">
      <c r="R99" s="102"/>
    </row>
    <row r="100" spans="18:18" x14ac:dyDescent="0.2">
      <c r="R100" s="102"/>
    </row>
  </sheetData>
  <sortState ref="AQ8:AU52">
    <sortCondition ref="AS8:AS52"/>
  </sortState>
  <mergeCells count="56">
    <mergeCell ref="AI3:AI6"/>
    <mergeCell ref="AB3:AC4"/>
    <mergeCell ref="AB5:AB6"/>
    <mergeCell ref="AC5:AC6"/>
    <mergeCell ref="AG5:AH5"/>
    <mergeCell ref="AE3:AH4"/>
    <mergeCell ref="AE5:AE6"/>
    <mergeCell ref="AF5:AF6"/>
    <mergeCell ref="E3:F4"/>
    <mergeCell ref="H3:I4"/>
    <mergeCell ref="N3:O4"/>
    <mergeCell ref="Q3:R4"/>
    <mergeCell ref="E5:E6"/>
    <mergeCell ref="I5:I6"/>
    <mergeCell ref="N5:N6"/>
    <mergeCell ref="R5:R6"/>
    <mergeCell ref="W5:W6"/>
    <mergeCell ref="Y5:Z5"/>
    <mergeCell ref="S3:S6"/>
    <mergeCell ref="V3:V6"/>
    <mergeCell ref="AA3:AA6"/>
    <mergeCell ref="T3:U4"/>
    <mergeCell ref="W3:Z4"/>
    <mergeCell ref="T5:T6"/>
    <mergeCell ref="AJ3:AM4"/>
    <mergeCell ref="AJ5:AJ6"/>
    <mergeCell ref="AK5:AK6"/>
    <mergeCell ref="AL5:AM5"/>
    <mergeCell ref="A3:A6"/>
    <mergeCell ref="B3:C4"/>
    <mergeCell ref="B5:B6"/>
    <mergeCell ref="C5:C6"/>
    <mergeCell ref="U5:U6"/>
    <mergeCell ref="O5:O6"/>
    <mergeCell ref="F5:F6"/>
    <mergeCell ref="L5:L6"/>
    <mergeCell ref="K5:K6"/>
    <mergeCell ref="X5:X6"/>
    <mergeCell ref="K3:L4"/>
    <mergeCell ref="D3:D6"/>
    <mergeCell ref="AN3:AN6"/>
    <mergeCell ref="AQ3:AQ6"/>
    <mergeCell ref="AP5:AP6"/>
    <mergeCell ref="AR5:AR6"/>
    <mergeCell ref="AO3:AP4"/>
    <mergeCell ref="AR3:AU4"/>
    <mergeCell ref="AO5:AO6"/>
    <mergeCell ref="AS5:AS6"/>
    <mergeCell ref="AT5:AU5"/>
    <mergeCell ref="G3:G6"/>
    <mergeCell ref="J3:J6"/>
    <mergeCell ref="M3:M6"/>
    <mergeCell ref="P3:P6"/>
    <mergeCell ref="H5:H6"/>
    <mergeCell ref="Q5:Q6"/>
    <mergeCell ref="AD3:AD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2022-11-01T08:42:50Z</cp:lastPrinted>
  <dcterms:created xsi:type="dcterms:W3CDTF">2022-02-28T14:52:55Z</dcterms:created>
  <dcterms:modified xsi:type="dcterms:W3CDTF">2022-11-01T08:46:47Z</dcterms:modified>
</cp:coreProperties>
</file>